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8610" windowHeight="6225"/>
  </bookViews>
  <sheets>
    <sheet name="12-18 ЛЕТ " sheetId="2" r:id="rId1"/>
    <sheet name="7-11 ЛЕТ " sheetId="1" r:id="rId2"/>
  </sheets>
  <calcPr calcId="125725"/>
</workbook>
</file>

<file path=xl/calcChain.xml><?xml version="1.0" encoding="utf-8"?>
<calcChain xmlns="http://schemas.openxmlformats.org/spreadsheetml/2006/main">
  <c r="C360" i="2"/>
  <c r="B374" s="1"/>
  <c r="C329"/>
  <c r="B373" s="1"/>
  <c r="C283"/>
  <c r="B372" s="1"/>
  <c r="C248"/>
  <c r="B371" s="1"/>
  <c r="C215"/>
  <c r="B370" s="1"/>
  <c r="C183"/>
  <c r="B369" s="1"/>
  <c r="C150"/>
  <c r="B368" s="1"/>
  <c r="C113"/>
  <c r="B367" s="1"/>
  <c r="C79"/>
  <c r="B366" s="1"/>
  <c r="C48"/>
  <c r="B365" s="1"/>
  <c r="C355" i="1"/>
  <c r="B369" s="1"/>
  <c r="C325"/>
  <c r="B368" s="1"/>
  <c r="C279"/>
  <c r="B367" s="1"/>
  <c r="C244"/>
  <c r="B366" s="1"/>
  <c r="C213"/>
  <c r="B365" s="1"/>
  <c r="C181"/>
  <c r="B364" s="1"/>
  <c r="C148"/>
  <c r="B363" s="1"/>
  <c r="C113"/>
  <c r="B362" s="1"/>
  <c r="C79"/>
  <c r="B361" s="1"/>
  <c r="C49"/>
  <c r="B360" s="1"/>
  <c r="E325"/>
  <c r="D368" s="1"/>
  <c r="F325"/>
  <c r="E368" s="1"/>
  <c r="G325"/>
  <c r="F368" s="1"/>
  <c r="D325"/>
  <c r="C368" s="1"/>
  <c r="D181"/>
  <c r="C364" s="1"/>
  <c r="E355"/>
  <c r="D369" s="1"/>
  <c r="F355"/>
  <c r="E369" s="1"/>
  <c r="G355"/>
  <c r="F369" s="1"/>
  <c r="D355"/>
  <c r="C369" s="1"/>
  <c r="E279"/>
  <c r="D367" s="1"/>
  <c r="F279"/>
  <c r="E367" s="1"/>
  <c r="G279"/>
  <c r="F367" s="1"/>
  <c r="D279"/>
  <c r="C367" s="1"/>
  <c r="E244"/>
  <c r="D366" s="1"/>
  <c r="F244"/>
  <c r="E366" s="1"/>
  <c r="G244"/>
  <c r="F366" s="1"/>
  <c r="D244"/>
  <c r="C366" s="1"/>
  <c r="E213"/>
  <c r="D365" s="1"/>
  <c r="F213"/>
  <c r="E365" s="1"/>
  <c r="G213"/>
  <c r="F365" s="1"/>
  <c r="D213"/>
  <c r="C365" s="1"/>
  <c r="E181"/>
  <c r="D364" s="1"/>
  <c r="F181"/>
  <c r="E364" s="1"/>
  <c r="G181"/>
  <c r="F364" s="1"/>
  <c r="E148"/>
  <c r="D363" s="1"/>
  <c r="F148"/>
  <c r="E363" s="1"/>
  <c r="G148"/>
  <c r="F363" s="1"/>
  <c r="D148"/>
  <c r="C363" s="1"/>
  <c r="E49"/>
  <c r="D360" s="1"/>
  <c r="F49"/>
  <c r="E360" s="1"/>
  <c r="G49"/>
  <c r="F360" s="1"/>
  <c r="E79"/>
  <c r="D361" s="1"/>
  <c r="F79"/>
  <c r="E361" s="1"/>
  <c r="G79"/>
  <c r="F361" s="1"/>
  <c r="E113"/>
  <c r="D362" s="1"/>
  <c r="F113"/>
  <c r="E362" s="1"/>
  <c r="G113"/>
  <c r="F362" s="1"/>
  <c r="E359" i="2"/>
  <c r="E360" s="1"/>
  <c r="D374" s="1"/>
  <c r="F359"/>
  <c r="F360" s="1"/>
  <c r="E374" s="1"/>
  <c r="G359"/>
  <c r="G360" s="1"/>
  <c r="F374" s="1"/>
  <c r="D359"/>
  <c r="D360" s="1"/>
  <c r="C374" s="1"/>
  <c r="G329"/>
  <c r="F373" s="1"/>
  <c r="E328"/>
  <c r="E329" s="1"/>
  <c r="D373" s="1"/>
  <c r="F328"/>
  <c r="F329" s="1"/>
  <c r="E373" s="1"/>
  <c r="G328"/>
  <c r="D328"/>
  <c r="D329" s="1"/>
  <c r="C373" s="1"/>
  <c r="E282"/>
  <c r="E283" s="1"/>
  <c r="D372" s="1"/>
  <c r="F282"/>
  <c r="F283" s="1"/>
  <c r="E372" s="1"/>
  <c r="G282"/>
  <c r="G283" s="1"/>
  <c r="F372" s="1"/>
  <c r="D282"/>
  <c r="D283" s="1"/>
  <c r="C372" s="1"/>
  <c r="E247"/>
  <c r="E248" s="1"/>
  <c r="D371" s="1"/>
  <c r="F247"/>
  <c r="F248" s="1"/>
  <c r="E371" s="1"/>
  <c r="G247"/>
  <c r="G248" s="1"/>
  <c r="F371" s="1"/>
  <c r="D247"/>
  <c r="D248" s="1"/>
  <c r="C371" s="1"/>
  <c r="E214"/>
  <c r="E215" s="1"/>
  <c r="D370" s="1"/>
  <c r="F214"/>
  <c r="F215" s="1"/>
  <c r="E370" s="1"/>
  <c r="G214"/>
  <c r="G215" s="1"/>
  <c r="F370" s="1"/>
  <c r="D214"/>
  <c r="D215" s="1"/>
  <c r="C370" s="1"/>
  <c r="E182"/>
  <c r="E183" s="1"/>
  <c r="D369" s="1"/>
  <c r="F182"/>
  <c r="F183" s="1"/>
  <c r="E369" s="1"/>
  <c r="G182"/>
  <c r="G183" s="1"/>
  <c r="F369" s="1"/>
  <c r="D182"/>
  <c r="D183" s="1"/>
  <c r="C369" s="1"/>
  <c r="E149"/>
  <c r="E150" s="1"/>
  <c r="D368" s="1"/>
  <c r="F149"/>
  <c r="F150" s="1"/>
  <c r="E368" s="1"/>
  <c r="G149"/>
  <c r="G150" s="1"/>
  <c r="F368" s="1"/>
  <c r="D149"/>
  <c r="D150" s="1"/>
  <c r="C368" s="1"/>
  <c r="E112"/>
  <c r="E113" s="1"/>
  <c r="D367" s="1"/>
  <c r="F112"/>
  <c r="F113" s="1"/>
  <c r="E367" s="1"/>
  <c r="G112"/>
  <c r="G113" s="1"/>
  <c r="F367" s="1"/>
  <c r="D112"/>
  <c r="D113" s="1"/>
  <c r="C367" s="1"/>
  <c r="E78"/>
  <c r="E79" s="1"/>
  <c r="D366" s="1"/>
  <c r="F78"/>
  <c r="F79" s="1"/>
  <c r="E366" s="1"/>
  <c r="G78"/>
  <c r="G79" s="1"/>
  <c r="F366" s="1"/>
  <c r="D78"/>
  <c r="D79" s="1"/>
  <c r="C366" s="1"/>
  <c r="E47"/>
  <c r="E48" s="1"/>
  <c r="D365" s="1"/>
  <c r="F47"/>
  <c r="F48" s="1"/>
  <c r="E365" s="1"/>
  <c r="G47"/>
  <c r="G48" s="1"/>
  <c r="F365" s="1"/>
  <c r="D47"/>
  <c r="D48" s="1"/>
  <c r="C365" s="1"/>
  <c r="B370" i="1" l="1"/>
  <c r="B371" s="1"/>
  <c r="B373" s="1"/>
  <c r="E375" i="2"/>
  <c r="E376" s="1"/>
  <c r="E378" s="1"/>
  <c r="C375"/>
  <c r="C376" s="1"/>
  <c r="C378" s="1"/>
  <c r="B375"/>
  <c r="B376" s="1"/>
  <c r="B378" s="1"/>
  <c r="D375"/>
  <c r="D376" s="1"/>
  <c r="D378" s="1"/>
  <c r="F375"/>
  <c r="F376" s="1"/>
  <c r="F378" s="1"/>
  <c r="E370" i="1"/>
  <c r="E371" s="1"/>
  <c r="E373" s="1"/>
  <c r="F370"/>
  <c r="F371" s="1"/>
  <c r="F373" s="1"/>
  <c r="D370"/>
  <c r="D371" s="1"/>
  <c r="D373" s="1"/>
  <c r="D79"/>
  <c r="C361" s="1"/>
  <c r="D113"/>
  <c r="C362" s="1"/>
  <c r="D49"/>
  <c r="C360" s="1"/>
  <c r="C370" l="1"/>
  <c r="C371" s="1"/>
  <c r="C373" s="1"/>
</calcChain>
</file>

<file path=xl/sharedStrings.xml><?xml version="1.0" encoding="utf-8"?>
<sst xmlns="http://schemas.openxmlformats.org/spreadsheetml/2006/main" count="1646" uniqueCount="516">
  <si>
    <t>ДЕНЬ 1</t>
  </si>
  <si>
    <t>Наименование блюда</t>
  </si>
  <si>
    <t>Выход</t>
  </si>
  <si>
    <t>Химический состав</t>
  </si>
  <si>
    <t>Брутто, г</t>
  </si>
  <si>
    <t>Нетто, г</t>
  </si>
  <si>
    <t>Белки, г</t>
  </si>
  <si>
    <t>Жиры, г</t>
  </si>
  <si>
    <t>Углеводы, г</t>
  </si>
  <si>
    <t>Завтрак</t>
  </si>
  <si>
    <t>САЛАТ ЗЕЛЕНЫЙ С ОГУРЦАМИ И ПОМИДОРАМИ</t>
  </si>
  <si>
    <t xml:space="preserve">    СОЛЬ  ЙОДИРОВАННАЯ</t>
  </si>
  <si>
    <t>0,3</t>
  </si>
  <si>
    <t xml:space="preserve">    Укроп сушеный</t>
  </si>
  <si>
    <t>0,5</t>
  </si>
  <si>
    <t xml:space="preserve">    Петрушка сушеная</t>
  </si>
  <si>
    <t xml:space="preserve">    САЛАТ</t>
  </si>
  <si>
    <t>30</t>
  </si>
  <si>
    <t>24</t>
  </si>
  <si>
    <t>0,4</t>
  </si>
  <si>
    <t xml:space="preserve">    ОГУРЦЫ ГРУНТОВЫЕ</t>
  </si>
  <si>
    <t>18</t>
  </si>
  <si>
    <t>17,9</t>
  </si>
  <si>
    <t>0,1</t>
  </si>
  <si>
    <t xml:space="preserve">    ТОМАТЫ ГРУНТОВЫЕ</t>
  </si>
  <si>
    <t>17,4</t>
  </si>
  <si>
    <t>15</t>
  </si>
  <si>
    <t>0,6</t>
  </si>
  <si>
    <t xml:space="preserve">    МАСЛО ПОДСОЛНЕЧНОЕ РАФИНИРОВАНОЕ</t>
  </si>
  <si>
    <t>4</t>
  </si>
  <si>
    <t>КОТЛЕТЫ ИЛИ БИТОЧКИ РЫБНЫЕ ЗАПЕЧЕННЫЕ</t>
  </si>
  <si>
    <t>100</t>
  </si>
  <si>
    <t xml:space="preserve">    ЛУК РЕПЧАТЫЙ</t>
  </si>
  <si>
    <t>8,1</t>
  </si>
  <si>
    <t>6,8</t>
  </si>
  <si>
    <t xml:space="preserve">    МОЛОКО ПАСТЕР. 3,2% ЖИРНОСТИ</t>
  </si>
  <si>
    <t>12,2</t>
  </si>
  <si>
    <t xml:space="preserve">    ЯЙЦА КУРИНЫЕ (ШТ.)</t>
  </si>
  <si>
    <t>3,62</t>
  </si>
  <si>
    <t>2,2</t>
  </si>
  <si>
    <t xml:space="preserve">    РЫБА ТРЕСКА ФИЛЕ</t>
  </si>
  <si>
    <t>79,3</t>
  </si>
  <si>
    <t>63,5</t>
  </si>
  <si>
    <t>ПЮРЕ КАРТОФЕЛЬНОЕ</t>
  </si>
  <si>
    <t>150</t>
  </si>
  <si>
    <t>0,7</t>
  </si>
  <si>
    <t>0,8</t>
  </si>
  <si>
    <t xml:space="preserve">    КАРТОФЕЛЬ</t>
  </si>
  <si>
    <t>2</t>
  </si>
  <si>
    <t xml:space="preserve">    МАСЛО СЛАДКО-СЛИВОЧНОЕ НЕСОЛЕНОЕ</t>
  </si>
  <si>
    <t>6</t>
  </si>
  <si>
    <t>СОУС МОЛОЧНЫЙ</t>
  </si>
  <si>
    <t>3</t>
  </si>
  <si>
    <t>2,4</t>
  </si>
  <si>
    <t xml:space="preserve">    МУКА ПШЕНИЧНАЯ ВЫСШ.СОРТ</t>
  </si>
  <si>
    <t>4,8</t>
  </si>
  <si>
    <t>3,3</t>
  </si>
  <si>
    <t xml:space="preserve">    ВОДА ПИТЬЕВАЯ</t>
  </si>
  <si>
    <t>20</t>
  </si>
  <si>
    <t>0,03 шт.</t>
  </si>
  <si>
    <t>ХЛЕБ ПШЕНИЧНЫЙ В/С</t>
  </si>
  <si>
    <t>10</t>
  </si>
  <si>
    <t>КОМПОТ ИЗ КУРАГИ</t>
  </si>
  <si>
    <t>200</t>
  </si>
  <si>
    <t xml:space="preserve">    СУШЕНЫЕ АБРИКОСЫ БЕЗ КОСТОЧКИ (КУРАГА)</t>
  </si>
  <si>
    <t>19,5</t>
  </si>
  <si>
    <t>1</t>
  </si>
  <si>
    <t xml:space="preserve">    САХАР ПЕСОК</t>
  </si>
  <si>
    <t>5</t>
  </si>
  <si>
    <t>210</t>
  </si>
  <si>
    <t>ВСЕГО ЗА ДЕНЬ:</t>
  </si>
  <si>
    <t>ДЕНЬ 2</t>
  </si>
  <si>
    <t>КАША ГЕРКУЛЕСОВАЯ</t>
  </si>
  <si>
    <t>3,2</t>
  </si>
  <si>
    <t xml:space="preserve">    ОВСЯНЫЕ ХЛОПЬЯ "ГЕРКУЛЕС"</t>
  </si>
  <si>
    <t>12</t>
  </si>
  <si>
    <t>128</t>
  </si>
  <si>
    <t>5,8</t>
  </si>
  <si>
    <t>80</t>
  </si>
  <si>
    <t>БУТЕРБРОД С МАСЛОМ</t>
  </si>
  <si>
    <t>35</t>
  </si>
  <si>
    <t>11,7</t>
  </si>
  <si>
    <t>29,2</t>
  </si>
  <si>
    <t>КАКАО С МОЛОКОМ</t>
  </si>
  <si>
    <t xml:space="preserve">    КАКАО-ПОРОШОК</t>
  </si>
  <si>
    <t>4,3</t>
  </si>
  <si>
    <t>7</t>
  </si>
  <si>
    <t>ХЛЕБ РЖАНОЙ</t>
  </si>
  <si>
    <t>СЫР (ПОРЦИЯМИ)</t>
  </si>
  <si>
    <t xml:space="preserve">    СЫР РОССИЙСКИЙ</t>
  </si>
  <si>
    <t>2,9</t>
  </si>
  <si>
    <t>ЙОГУРТ</t>
  </si>
  <si>
    <t xml:space="preserve">    ЙОГУРТ 2,5% ЖИРНОСТИ</t>
  </si>
  <si>
    <t>9</t>
  </si>
  <si>
    <t>КОНФЕТЫ ШОКОЛАДНЫЕ</t>
  </si>
  <si>
    <t>25</t>
  </si>
  <si>
    <t xml:space="preserve">    КОНФЕТЫ ШОКОЛАДНЫЕ</t>
  </si>
  <si>
    <t>ДЕНЬ 3</t>
  </si>
  <si>
    <t>Наименование блюда</t>
  </si>
  <si>
    <t>Выход</t>
  </si>
  <si>
    <t>Химический состав</t>
  </si>
  <si>
    <t>Брутто, г</t>
  </si>
  <si>
    <t>Нетто, г</t>
  </si>
  <si>
    <t>Белки, г</t>
  </si>
  <si>
    <t>Жиры, г</t>
  </si>
  <si>
    <t>Углеводы, г</t>
  </si>
  <si>
    <t>Завтрак</t>
  </si>
  <si>
    <t>САЛАТ ИЗ СВЕЖИХ ОГУРЦОВ</t>
  </si>
  <si>
    <t xml:space="preserve">    СОЛЬ  ЙОДИРОВАННАЯ</t>
  </si>
  <si>
    <t>0,3</t>
  </si>
  <si>
    <t xml:space="preserve">    Укроп сушеный</t>
  </si>
  <si>
    <t xml:space="preserve">    Петрушка сушеная</t>
  </si>
  <si>
    <t xml:space="preserve">    ОГУРЦЫ ГРУНТОВЫЕ</t>
  </si>
  <si>
    <t xml:space="preserve">    МАСЛО ПОДСОЛНЕЧНОЕ РАФИНИРОВАНОЕ</t>
  </si>
  <si>
    <t>БИГОС С МЯСОМ</t>
  </si>
  <si>
    <t xml:space="preserve">    Базилик</t>
  </si>
  <si>
    <t>0,5</t>
  </si>
  <si>
    <t>0,6</t>
  </si>
  <si>
    <t>0,03</t>
  </si>
  <si>
    <t xml:space="preserve">    П/Ф КР/КУС. ОЛЕНИНА ЛОП.ЧАСТЬ</t>
  </si>
  <si>
    <t>50</t>
  </si>
  <si>
    <t>42,5</t>
  </si>
  <si>
    <t>8,6</t>
  </si>
  <si>
    <t xml:space="preserve">    КАПУСТА БЕЛОКОЧАННАЯ</t>
  </si>
  <si>
    <t>178,6</t>
  </si>
  <si>
    <t>142,88</t>
  </si>
  <si>
    <t>2,5</t>
  </si>
  <si>
    <t xml:space="preserve">    ЛУК РЕПЧАТЫЙ</t>
  </si>
  <si>
    <t>23,6</t>
  </si>
  <si>
    <t>19,82</t>
  </si>
  <si>
    <t xml:space="preserve">    МОРКОВЬ</t>
  </si>
  <si>
    <t>21,4</t>
  </si>
  <si>
    <t>16,05</t>
  </si>
  <si>
    <t xml:space="preserve">    ТОМАТНАЯ ПАСТА</t>
  </si>
  <si>
    <t>2</t>
  </si>
  <si>
    <t xml:space="preserve">    МАСЛО СЛАДКО-СЛИВОЧНОЕ НЕСОЛЕНОЕ</t>
  </si>
  <si>
    <t>5,7</t>
  </si>
  <si>
    <t>20</t>
  </si>
  <si>
    <t>СОК 0,2</t>
  </si>
  <si>
    <t>200</t>
  </si>
  <si>
    <t xml:space="preserve">    Сок 0,2</t>
  </si>
  <si>
    <t>ХЛЕБ ПШЕНИЧНЫЙ В/С</t>
  </si>
  <si>
    <t>30</t>
  </si>
  <si>
    <t>2,3</t>
  </si>
  <si>
    <t>БАНАН</t>
  </si>
  <si>
    <t>100</t>
  </si>
  <si>
    <t xml:space="preserve">    БАНАН</t>
  </si>
  <si>
    <t>108,3</t>
  </si>
  <si>
    <t>ВСЕГО ЗА ДЕНЬ:</t>
  </si>
  <si>
    <t>ДЕНЬ 4</t>
  </si>
  <si>
    <t>ПОМИДОР СВЕЖИЙ</t>
  </si>
  <si>
    <t xml:space="preserve">    ТОМАТЫ ГРУНТОВЫЕ</t>
  </si>
  <si>
    <t>52,9</t>
  </si>
  <si>
    <t>50,2</t>
  </si>
  <si>
    <t>БЕФСТРОГАНОВ</t>
  </si>
  <si>
    <t xml:space="preserve">    СМЕТАНА 15% ЖИРНОСТИ</t>
  </si>
  <si>
    <t>10</t>
  </si>
  <si>
    <t xml:space="preserve">    МУКА ПШЕНИЧНАЯ ВЫСШ.СОРТ</t>
  </si>
  <si>
    <t>2,4</t>
  </si>
  <si>
    <t>3,2</t>
  </si>
  <si>
    <t>КАРТОФЕЛЬ И ОВОЩИ, ТУШЕНЫЕ</t>
  </si>
  <si>
    <t>5</t>
  </si>
  <si>
    <t xml:space="preserve">    КАРТОФЕЛЬ</t>
  </si>
  <si>
    <t>ЧАЙ С САХАРОМ</t>
  </si>
  <si>
    <t xml:space="preserve">    ЧАЙ ЧЕРНЫЙ БАЙХОВЫЙ</t>
  </si>
  <si>
    <t>1</t>
  </si>
  <si>
    <t xml:space="preserve">    ВОДА ПИТЬЕВАЯ</t>
  </si>
  <si>
    <t>210</t>
  </si>
  <si>
    <t xml:space="preserve">    САХАР ПЕСОК</t>
  </si>
  <si>
    <t>8</t>
  </si>
  <si>
    <t>ДЕНЬ 5</t>
  </si>
  <si>
    <t>Наименование блюда</t>
  </si>
  <si>
    <t>Выход</t>
  </si>
  <si>
    <t>Химический состав</t>
  </si>
  <si>
    <t>Брутто, г</t>
  </si>
  <si>
    <t>Нетто, г</t>
  </si>
  <si>
    <t>Белки, г</t>
  </si>
  <si>
    <t>Жиры, г</t>
  </si>
  <si>
    <t>Углеводы, г</t>
  </si>
  <si>
    <t>Завтрак</t>
  </si>
  <si>
    <t>ЗАПЕКАНКА ИЗ ТВОРОГА</t>
  </si>
  <si>
    <t xml:space="preserve">    МОЛОКО СГУЩЕННОЕ С САХАРОМ 8,5% ЖИРНОСТИ</t>
  </si>
  <si>
    <t>0,6</t>
  </si>
  <si>
    <t xml:space="preserve">    ИЗЮМ</t>
  </si>
  <si>
    <t xml:space="preserve">    МОЛОКО ПАСТЕР. 3,2% ЖИРНОСТИ</t>
  </si>
  <si>
    <t>0,3</t>
  </si>
  <si>
    <t xml:space="preserve">    ТВОРОГ 9,0% ЖИРНОСТИ</t>
  </si>
  <si>
    <t>14</t>
  </si>
  <si>
    <t xml:space="preserve">    СОЛЬ  ЙОДИРОВАННАЯ</t>
  </si>
  <si>
    <t>0,2</t>
  </si>
  <si>
    <t xml:space="preserve">    КРУПА МАННАЯ</t>
  </si>
  <si>
    <t>6</t>
  </si>
  <si>
    <t xml:space="preserve">    ЯЙЦА КУРИНЫЕ (ШТ.)</t>
  </si>
  <si>
    <t xml:space="preserve">    МАСЛО ПОДСОЛНЕЧНОЕ РАФИНИРОВАНОЕ</t>
  </si>
  <si>
    <t>2</t>
  </si>
  <si>
    <t>БУТЕРБРОД С МАСЛОМ</t>
  </si>
  <si>
    <t>25</t>
  </si>
  <si>
    <t>12,5</t>
  </si>
  <si>
    <t xml:space="preserve">    МАСЛО СЛАДКО-СЛИВОЧНОЕ НЕСОЛЕНОЕ</t>
  </si>
  <si>
    <t>ЯЙЦА ВАРЕНЫЕ</t>
  </si>
  <si>
    <t>40</t>
  </si>
  <si>
    <t>1 шт.</t>
  </si>
  <si>
    <t>40,25</t>
  </si>
  <si>
    <t>СНЕЖОК</t>
  </si>
  <si>
    <t>200</t>
  </si>
  <si>
    <t xml:space="preserve">    СНЕЖОК 2,5%</t>
  </si>
  <si>
    <t>5,2</t>
  </si>
  <si>
    <t>20</t>
  </si>
  <si>
    <t>АПЕЛЬСИН</t>
  </si>
  <si>
    <t xml:space="preserve">    АПЕЛЬСИН</t>
  </si>
  <si>
    <t>ВСЕГО ЗА ДЕНЬ:</t>
  </si>
  <si>
    <t>ДЕНЬ 6</t>
  </si>
  <si>
    <t>САЛАТ ИЗ СВЕКЛЫ</t>
  </si>
  <si>
    <t xml:space="preserve">    СВЕКЛА</t>
  </si>
  <si>
    <t>3</t>
  </si>
  <si>
    <t>РЫБА ТУШЕННАЯ В СОУСЕ</t>
  </si>
  <si>
    <t>100</t>
  </si>
  <si>
    <t xml:space="preserve">    МОРКОВЬ</t>
  </si>
  <si>
    <t>16,7</t>
  </si>
  <si>
    <t>12,53</t>
  </si>
  <si>
    <t xml:space="preserve">    ТОМАТНАЯ ПАСТА</t>
  </si>
  <si>
    <t>2,2</t>
  </si>
  <si>
    <t xml:space="preserve">    ЛУК РЕПЧАТЫЙ</t>
  </si>
  <si>
    <t>14,03</t>
  </si>
  <si>
    <t xml:space="preserve">    МУКА ПШЕНИЧНАЯ ВЫСШ.СОРТ</t>
  </si>
  <si>
    <t>8,4</t>
  </si>
  <si>
    <t xml:space="preserve">    РЫБА ТРЕСКА ФИЛЕ</t>
  </si>
  <si>
    <t>111</t>
  </si>
  <si>
    <t>88,8</t>
  </si>
  <si>
    <t>КАРТОФЕЛЬ ОТВАРНОЙ</t>
  </si>
  <si>
    <t xml:space="preserve">    КАРТОФЕЛЬ</t>
  </si>
  <si>
    <t>2,5</t>
  </si>
  <si>
    <t>ХЛЕБ ПШЕНИЧНЫЙ В/С</t>
  </si>
  <si>
    <t>30</t>
  </si>
  <si>
    <t>2,3</t>
  </si>
  <si>
    <t>ХЛЕБ РЖАНОЙ</t>
  </si>
  <si>
    <t>КОМПОТ ИЗ СМЕСИ СУХОФРУКТОВ</t>
  </si>
  <si>
    <t xml:space="preserve">    СУХОФРУКТЫ (СМЕСЬ)</t>
  </si>
  <si>
    <t>19</t>
  </si>
  <si>
    <t xml:space="preserve">    САХАР ПЕСОК</t>
  </si>
  <si>
    <t>9</t>
  </si>
  <si>
    <t xml:space="preserve">    ВОДА ПИТЬЕВАЯ</t>
  </si>
  <si>
    <t>203</t>
  </si>
  <si>
    <t>ДЕНЬ 7</t>
  </si>
  <si>
    <t>Наименование блюда</t>
  </si>
  <si>
    <t>Выход</t>
  </si>
  <si>
    <t>Химический состав</t>
  </si>
  <si>
    <t>Брутто, г</t>
  </si>
  <si>
    <t>Нетто, г</t>
  </si>
  <si>
    <t>Белки, г</t>
  </si>
  <si>
    <t>Жиры, г</t>
  </si>
  <si>
    <t>Углеводы, г</t>
  </si>
  <si>
    <t>Завтрак</t>
  </si>
  <si>
    <t>ОГУРЕЦ СВЕЖИЙ</t>
  </si>
  <si>
    <t xml:space="preserve">    ОГУРЦЫ ГРУНТОВЫЕ</t>
  </si>
  <si>
    <t>0,3</t>
  </si>
  <si>
    <t>ПТИЦА ТУШЕНАЯ</t>
  </si>
  <si>
    <t xml:space="preserve">    СМЕТАНА 15% ЖИРНОСТИ</t>
  </si>
  <si>
    <t>7,2</t>
  </si>
  <si>
    <t>3,5</t>
  </si>
  <si>
    <t>21,1</t>
  </si>
  <si>
    <t xml:space="preserve">    СОЛЬ  ЙОДИРОВАННАЯ</t>
  </si>
  <si>
    <t xml:space="preserve">    Мясо птицы (голень)</t>
  </si>
  <si>
    <t>132,7</t>
  </si>
  <si>
    <t>123,41</t>
  </si>
  <si>
    <t>РАГУ ОВОЩНОЕ (1 ВАРИАНТ)</t>
  </si>
  <si>
    <t xml:space="preserve">    ПЕТРУШКА (ЗЕЛЕНЬ)</t>
  </si>
  <si>
    <t>2,4</t>
  </si>
  <si>
    <t>0,5</t>
  </si>
  <si>
    <t xml:space="preserve">    КАПУСТА БЕЛОКОЧАННАЯ</t>
  </si>
  <si>
    <t xml:space="preserve">    ГОРОШЕК ЗЕЛЕНЫЙ КОНСЕРВЫ</t>
  </si>
  <si>
    <t>10,7</t>
  </si>
  <si>
    <t xml:space="preserve">    МАСЛО СЛАДКО-СЛИВОЧНОЕ НЕСОЛЕНОЕ</t>
  </si>
  <si>
    <t>5</t>
  </si>
  <si>
    <t>20</t>
  </si>
  <si>
    <t>СОК 0,2</t>
  </si>
  <si>
    <t>200</t>
  </si>
  <si>
    <t xml:space="preserve">    Сок 0,2</t>
  </si>
  <si>
    <t>ВСЕГО ЗА ДЕНЬ:</t>
  </si>
  <si>
    <t>ДЕНЬ 8</t>
  </si>
  <si>
    <t>ПОМИДОР СВЕЖИЙ</t>
  </si>
  <si>
    <t>50</t>
  </si>
  <si>
    <t xml:space="preserve">    ТОМАТЫ ГРУНТОВЫЕ</t>
  </si>
  <si>
    <t>52,9</t>
  </si>
  <si>
    <t>50,3</t>
  </si>
  <si>
    <t>ПЕЧЕНЬ ПО-СТРОГАНОВСКИ</t>
  </si>
  <si>
    <t>27</t>
  </si>
  <si>
    <t xml:space="preserve">    ЛУК РЕПЧАТЫЙ</t>
  </si>
  <si>
    <t>8,6</t>
  </si>
  <si>
    <t>7,22</t>
  </si>
  <si>
    <t xml:space="preserve">    ТОМАТНАЯ ПАСТА</t>
  </si>
  <si>
    <t>0,4</t>
  </si>
  <si>
    <t xml:space="preserve">    МУКА ПШЕНИЧНАЯ ВЫСШ.СОРТ</t>
  </si>
  <si>
    <t xml:space="preserve">    ГОВЯЖЬЯ ПЕЧЕНЬ</t>
  </si>
  <si>
    <t>КАША ГРЕЧНЕВАЯ РАССЫПЧАТАЯ</t>
  </si>
  <si>
    <t>180</t>
  </si>
  <si>
    <t xml:space="preserve">    КРУПА ГРЕЧНЕВАЯ ЯДРИЦА</t>
  </si>
  <si>
    <t>65</t>
  </si>
  <si>
    <t>64,4</t>
  </si>
  <si>
    <t>2</t>
  </si>
  <si>
    <t xml:space="preserve">    ВОДА ПИТЬЕВАЯ</t>
  </si>
  <si>
    <t>100</t>
  </si>
  <si>
    <t>6</t>
  </si>
  <si>
    <t>ЯБЛОКО СВЕЖЕЕ</t>
  </si>
  <si>
    <t xml:space="preserve">    ЯБЛОКИ</t>
  </si>
  <si>
    <t>КИСЕЛЬ ИЗ ПЛОДОВ ИЛИ ЯГОД СВЕЖИХ</t>
  </si>
  <si>
    <t xml:space="preserve">    БРУСНИКА</t>
  </si>
  <si>
    <t>20,41</t>
  </si>
  <si>
    <t>186</t>
  </si>
  <si>
    <t xml:space="preserve">    САХАР ПЕСОК</t>
  </si>
  <si>
    <t>11</t>
  </si>
  <si>
    <t xml:space="preserve">    КРАХМАЛ КАРТОФЕЛЬНЫЙ</t>
  </si>
  <si>
    <t>7,5</t>
  </si>
  <si>
    <t>ХЛЕБ ПШЕНИЧНЫЙ В/С</t>
  </si>
  <si>
    <t>30</t>
  </si>
  <si>
    <t>ДЕНЬ 9</t>
  </si>
  <si>
    <t>Наименование блюда</t>
  </si>
  <si>
    <t>Выход</t>
  </si>
  <si>
    <t>Химический состав</t>
  </si>
  <si>
    <t>Брутто, г</t>
  </si>
  <si>
    <t>Нетто, г</t>
  </si>
  <si>
    <t>Белки, г</t>
  </si>
  <si>
    <t>Жиры, г</t>
  </si>
  <si>
    <t>Углеводы, г</t>
  </si>
  <si>
    <t>Завтрак</t>
  </si>
  <si>
    <t>САЛАТ ИЗ ПЕКИНСКОЙ КАПУСТЫ СО СВЕЖИМИ ОВОЩАМИ</t>
  </si>
  <si>
    <t>12</t>
  </si>
  <si>
    <t>11,9</t>
  </si>
  <si>
    <t>0,5</t>
  </si>
  <si>
    <t xml:space="preserve">    ПЕРЕЦ ЗЕЛЕНЫЙ СЛАДКИЙ</t>
  </si>
  <si>
    <t>15</t>
  </si>
  <si>
    <t>9,2</t>
  </si>
  <si>
    <t xml:space="preserve">    МАСЛО ПОДСОЛНЕЧНОЕ РАФИНИРОВАНОЕ</t>
  </si>
  <si>
    <t xml:space="preserve">    СОЛЬ  ЙОДИРОВАННАЯ</t>
  </si>
  <si>
    <t xml:space="preserve">    ОГУРЦЫ ГРУНТОВЫЕ</t>
  </si>
  <si>
    <t>18</t>
  </si>
  <si>
    <t>17,8</t>
  </si>
  <si>
    <t>КОТЛЕТА "ДОМАШНЯЯ"</t>
  </si>
  <si>
    <t>14,3</t>
  </si>
  <si>
    <t xml:space="preserve">    МОЛОКО ПАСТЕР. 3,2% ЖИРНОСТИ</t>
  </si>
  <si>
    <t xml:space="preserve">    ФАРШ ОЛЕНИЙ</t>
  </si>
  <si>
    <t>13,5</t>
  </si>
  <si>
    <t>11,3</t>
  </si>
  <si>
    <t xml:space="preserve">    ЯЙЦА КУРИНЫЕ (ШТ.)</t>
  </si>
  <si>
    <t>3,62</t>
  </si>
  <si>
    <t>МАКАРОННЫЕ ИЗДЕЛИЯ ОТВАРНЫЕ С МАСЛОМ</t>
  </si>
  <si>
    <t xml:space="preserve">    МАКАРОННЫЕ ИЗДЕЛИЯ ВЫСШ.СОРТ</t>
  </si>
  <si>
    <t xml:space="preserve">    МАСЛО СЛАДКО-СЛИВОЧНОЕ НЕСОЛЕНОЕ</t>
  </si>
  <si>
    <t>5</t>
  </si>
  <si>
    <t>4</t>
  </si>
  <si>
    <t>СОУС ТОМАТНЫЙ №364</t>
  </si>
  <si>
    <t>70</t>
  </si>
  <si>
    <t xml:space="preserve">    МУКА ПШЕНИЧНАЯ ВЫСШ.СОРТ</t>
  </si>
  <si>
    <t>2,4</t>
  </si>
  <si>
    <t xml:space="preserve">    МОРКОВЬ</t>
  </si>
  <si>
    <t xml:space="preserve">    ЛУК РЕПЧАТЫЙ</t>
  </si>
  <si>
    <t>10</t>
  </si>
  <si>
    <t>8,4</t>
  </si>
  <si>
    <t xml:space="preserve">    ТОМАТНАЯ ПАСТА</t>
  </si>
  <si>
    <t>2</t>
  </si>
  <si>
    <t>ХЛЕБ РЖАНОЙ</t>
  </si>
  <si>
    <t>20</t>
  </si>
  <si>
    <t>КОМПОТ ИЗ СВЕЖИХ ПЛОДОВ</t>
  </si>
  <si>
    <t>200</t>
  </si>
  <si>
    <t xml:space="preserve">    ЯБЛОКИ</t>
  </si>
  <si>
    <t>45</t>
  </si>
  <si>
    <t>39,6</t>
  </si>
  <si>
    <t xml:space="preserve">    ВОДА ПИТЬЕВАЯ</t>
  </si>
  <si>
    <t>172</t>
  </si>
  <si>
    <t xml:space="preserve">    САХАР ПЕСОК</t>
  </si>
  <si>
    <t>8</t>
  </si>
  <si>
    <t>ВСЕГО ЗА ДЕНЬ:</t>
  </si>
  <si>
    <t>ДЕНЬ 10</t>
  </si>
  <si>
    <t>Наименование блюда</t>
  </si>
  <si>
    <t>Выход</t>
  </si>
  <si>
    <t>Химический состав</t>
  </si>
  <si>
    <t>Брутто, г</t>
  </si>
  <si>
    <t>Нетто, г</t>
  </si>
  <si>
    <t>Белки, г</t>
  </si>
  <si>
    <t>Жиры, г</t>
  </si>
  <si>
    <t>Углеводы, г</t>
  </si>
  <si>
    <t>Завтрак</t>
  </si>
  <si>
    <t>КАША ПШЕНИЧНАЯ ВЯЗКАЯ НА ВОДЕ</t>
  </si>
  <si>
    <t xml:space="preserve">    КРУПА ПШЕНИЧНАЯ ПОЛТАВСКАЯ</t>
  </si>
  <si>
    <t>19,8</t>
  </si>
  <si>
    <t>189,9</t>
  </si>
  <si>
    <t>0,5</t>
  </si>
  <si>
    <t>3</t>
  </si>
  <si>
    <t>КОФЕЙНЫЙ НАПИТОК С МОЛОКОМ</t>
  </si>
  <si>
    <t xml:space="preserve">    КОФЕЙНЫЙ НАПИТОК ЦИКОРИЙ</t>
  </si>
  <si>
    <t>6</t>
  </si>
  <si>
    <t>130</t>
  </si>
  <si>
    <t>120</t>
  </si>
  <si>
    <t>БУТЕРБРОДЫ С МАСЛОМ</t>
  </si>
  <si>
    <t>30</t>
  </si>
  <si>
    <t>21,4</t>
  </si>
  <si>
    <t>10,4</t>
  </si>
  <si>
    <t>4,3</t>
  </si>
  <si>
    <t>СЫР (ПОРЦИЯМИ)</t>
  </si>
  <si>
    <t xml:space="preserve">    СЫР РОССИЙСКИЙ</t>
  </si>
  <si>
    <t>ЯЙЦА ВАРЕНЫЕ</t>
  </si>
  <si>
    <t>40</t>
  </si>
  <si>
    <t>40,25</t>
  </si>
  <si>
    <t>0,26 шт</t>
  </si>
  <si>
    <t xml:space="preserve">КАПУСТА ПЕКИНСКАЯ </t>
  </si>
  <si>
    <t xml:space="preserve">ХЛЕБ РЖАНОЙ </t>
  </si>
  <si>
    <t xml:space="preserve">ХЛЕБ  РЖАНОЙ </t>
  </si>
  <si>
    <t>29,69</t>
  </si>
  <si>
    <t>29</t>
  </si>
  <si>
    <t>0,12 шт.</t>
  </si>
  <si>
    <t>4,72</t>
  </si>
  <si>
    <t>81</t>
  </si>
  <si>
    <t>64,8</t>
  </si>
  <si>
    <t>28,8</t>
  </si>
  <si>
    <t>126</t>
  </si>
  <si>
    <t>0,06 шт.</t>
  </si>
  <si>
    <t>3,4</t>
  </si>
  <si>
    <t>250</t>
  </si>
  <si>
    <t>160</t>
  </si>
  <si>
    <t>171</t>
  </si>
  <si>
    <t>60</t>
  </si>
  <si>
    <t>16,5</t>
  </si>
  <si>
    <t>95</t>
  </si>
  <si>
    <t>94,03</t>
  </si>
  <si>
    <t>САЛАТ ИЗ СВЕЖИХ ПОМИДОРОВ</t>
  </si>
  <si>
    <t>83,8</t>
  </si>
  <si>
    <t>82,8</t>
  </si>
  <si>
    <t>17</t>
  </si>
  <si>
    <t>68</t>
  </si>
  <si>
    <t>12,38</t>
  </si>
  <si>
    <t>189</t>
  </si>
  <si>
    <t>113,4</t>
  </si>
  <si>
    <t>11,73</t>
  </si>
  <si>
    <t>8,8</t>
  </si>
  <si>
    <t>144,2</t>
  </si>
  <si>
    <t>155</t>
  </si>
  <si>
    <t>116,25</t>
  </si>
  <si>
    <t>16,71</t>
  </si>
  <si>
    <t>264</t>
  </si>
  <si>
    <t>158,4</t>
  </si>
  <si>
    <t>101</t>
  </si>
  <si>
    <t>23,4</t>
  </si>
  <si>
    <t>142,7</t>
  </si>
  <si>
    <t>132,71</t>
  </si>
  <si>
    <t>2,28</t>
  </si>
  <si>
    <t>110</t>
  </si>
  <si>
    <t>66</t>
  </si>
  <si>
    <t>16,53</t>
  </si>
  <si>
    <t>12,4</t>
  </si>
  <si>
    <t>19,7</t>
  </si>
  <si>
    <t>12,8</t>
  </si>
  <si>
    <t>ГРУША</t>
  </si>
  <si>
    <t xml:space="preserve">    ГРУША</t>
  </si>
  <si>
    <t>111,1</t>
  </si>
  <si>
    <t>105,8</t>
  </si>
  <si>
    <t>100,3</t>
  </si>
  <si>
    <t>106,8</t>
  </si>
  <si>
    <t>99,3</t>
  </si>
  <si>
    <t>33,3</t>
  </si>
  <si>
    <t>38,3</t>
  </si>
  <si>
    <t>30,7</t>
  </si>
  <si>
    <t>18,3</t>
  </si>
  <si>
    <t>15,3</t>
  </si>
  <si>
    <t>29,7</t>
  </si>
  <si>
    <t>КОТЛЕТА " ДОМАШНЯЯ"</t>
  </si>
  <si>
    <t>72</t>
  </si>
  <si>
    <t>11,34</t>
  </si>
  <si>
    <t>64</t>
  </si>
  <si>
    <t>52,7</t>
  </si>
  <si>
    <t>47,5</t>
  </si>
  <si>
    <t>41,8</t>
  </si>
  <si>
    <t>КАША ПШЕНИЧНАЯ ВЯЗКАЯ</t>
  </si>
  <si>
    <t>61,9</t>
  </si>
  <si>
    <t>151</t>
  </si>
  <si>
    <t xml:space="preserve">БАЗИЛИК </t>
  </si>
  <si>
    <t>ПЕТРУШКА</t>
  </si>
  <si>
    <t xml:space="preserve">МЯСО ПТИЦЫ (ГОЛЕНЬ) </t>
  </si>
  <si>
    <t xml:space="preserve">Энергетическая ценность </t>
  </si>
  <si>
    <t>1 день</t>
  </si>
  <si>
    <t xml:space="preserve">2 день 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</si>
  <si>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</si>
  <si>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</si>
  <si>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</si>
  <si>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</si>
  <si>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</si>
  <si>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</si>
  <si>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</si>
  <si>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</si>
  <si>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 xml:space="preserve">Масса порций </t>
  </si>
  <si>
    <t xml:space="preserve">Белки </t>
  </si>
  <si>
    <t>Жиры</t>
  </si>
  <si>
    <t>Углеводы</t>
  </si>
  <si>
    <t xml:space="preserve">Ккал </t>
  </si>
  <si>
    <t xml:space="preserve">Всего за 10 дней </t>
  </si>
  <si>
    <t xml:space="preserve">Среднее за 1 день </t>
  </si>
  <si>
    <t>Норма по СанПин 2.3/2.4.3590-20</t>
  </si>
  <si>
    <t xml:space="preserve">% выполнения </t>
  </si>
  <si>
    <t>15,4-19,25</t>
  </si>
  <si>
    <t>15,8-19,75</t>
  </si>
  <si>
    <t>67-83,75</t>
  </si>
  <si>
    <t>470-587,5</t>
  </si>
  <si>
    <t>18-22,5</t>
  </si>
  <si>
    <t>18,4-23</t>
  </si>
  <si>
    <t>76,6-95,75</t>
  </si>
  <si>
    <t>544-680</t>
  </si>
  <si>
    <t>УКРОП СУШЕНЫЙ</t>
  </si>
  <si>
    <t xml:space="preserve">ПЕТРУШКА СУШЕНАЯ </t>
  </si>
  <si>
    <t xml:space="preserve">ХЛЕБ ПШЕНИЧНЫЙ </t>
  </si>
  <si>
    <t xml:space="preserve">УКРОП  СУШЕНЫЙ </t>
  </si>
  <si>
    <t>ХЛЕБ ПШЕНИЧНЫЙ</t>
  </si>
  <si>
    <t>Государственное бюджетное общеобразовательное учреждение                                                      Ненецкого автономного округа "Средняя школа п. Красное"</t>
  </si>
  <si>
    <t>Утверждено</t>
  </si>
  <si>
    <t>приказом ГБОУ НАО "СШ п. Красное"</t>
  </si>
  <si>
    <t>от 31 августа 2022 года № 65-ОД</t>
  </si>
  <si>
    <t>Примерное двухнедельное цикличное меню для обучающихся 7-11 лет                                     (горячие завтраки)</t>
  </si>
  <si>
    <t>Примерное двухнедельное цикличное меню для обучающихся 12-18 лет                                     (горячие завтраки)</t>
  </si>
</sst>
</file>

<file path=xl/styles.xml><?xml version="1.0" encoding="utf-8"?>
<styleSheet xmlns="http://schemas.openxmlformats.org/spreadsheetml/2006/main">
  <numFmts count="3">
    <numFmt numFmtId="164" formatCode="#,##0.0;\-#,##0.0"/>
    <numFmt numFmtId="165" formatCode="#,##0.0_ ;\-#,##0.0\ "/>
    <numFmt numFmtId="166" formatCode="0.0"/>
  </numFmts>
  <fonts count="15">
    <font>
      <sz val="8"/>
      <color rgb="FF000000"/>
      <name val="Tahoma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rgb="FF000000"/>
      <name val="Tahoma"/>
      <family val="2"/>
      <charset val="204"/>
    </font>
    <font>
      <sz val="8"/>
      <color rgb="FF000000"/>
      <name val="Tahoma"/>
    </font>
    <font>
      <sz val="10"/>
      <color rgb="FF000000"/>
      <name val="Times New Roman"/>
      <family val="1"/>
      <charset val="204"/>
    </font>
    <font>
      <sz val="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sz val="9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4" fillId="15" borderId="3"/>
  </cellStyleXfs>
  <cellXfs count="92">
    <xf numFmtId="0" fontId="0" fillId="0" borderId="0" xfId="0"/>
    <xf numFmtId="0" fontId="1" fillId="0" borderId="0" xfId="0" applyFont="1"/>
    <xf numFmtId="0" fontId="1" fillId="11" borderId="10" xfId="0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164" fontId="2" fillId="13" borderId="12" xfId="0" applyNumberFormat="1" applyFont="1" applyFill="1" applyBorder="1" applyAlignment="1">
      <alignment horizontal="right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9" xfId="0" applyFont="1" applyFill="1" applyBorder="1" applyAlignment="1">
      <alignment horizontal="center" vertical="center" wrapText="1"/>
    </xf>
    <xf numFmtId="164" fontId="2" fillId="14" borderId="13" xfId="0" applyNumberFormat="1" applyFont="1" applyFill="1" applyBorder="1" applyAlignment="1">
      <alignment horizontal="right" vertical="center" wrapText="1"/>
    </xf>
    <xf numFmtId="0" fontId="1" fillId="11" borderId="10" xfId="0" applyFont="1" applyFill="1" applyBorder="1" applyAlignment="1">
      <alignment horizontal="center" vertical="center" wrapText="1"/>
    </xf>
    <xf numFmtId="164" fontId="1" fillId="12" borderId="11" xfId="0" applyNumberFormat="1" applyFont="1" applyFill="1" applyBorder="1" applyAlignment="1">
      <alignment horizontal="center" vertical="center" wrapText="1"/>
    </xf>
    <xf numFmtId="164" fontId="2" fillId="13" borderId="12" xfId="0" applyNumberFormat="1" applyFont="1" applyFill="1" applyBorder="1" applyAlignment="1">
      <alignment horizontal="center" vertical="center" wrapText="1"/>
    </xf>
    <xf numFmtId="164" fontId="2" fillId="14" borderId="13" xfId="0" applyNumberFormat="1" applyFont="1" applyFill="1" applyBorder="1" applyAlignment="1">
      <alignment horizontal="center" vertical="center" wrapText="1"/>
    </xf>
    <xf numFmtId="164" fontId="2" fillId="13" borderId="12" xfId="0" applyNumberFormat="1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164" fontId="2" fillId="13" borderId="12" xfId="0" applyNumberFormat="1" applyFont="1" applyFill="1" applyBorder="1" applyAlignment="1">
      <alignment horizontal="right" vertical="center" wrapText="1"/>
    </xf>
    <xf numFmtId="0" fontId="4" fillId="15" borderId="3" xfId="1"/>
    <xf numFmtId="0" fontId="1" fillId="15" borderId="3" xfId="1" applyFont="1"/>
    <xf numFmtId="0" fontId="8" fillId="15" borderId="14" xfId="1" applyFont="1" applyFill="1" applyBorder="1" applyAlignment="1">
      <alignment horizontal="center" vertical="center" wrapText="1"/>
    </xf>
    <xf numFmtId="0" fontId="1" fillId="15" borderId="14" xfId="1" applyFont="1" applyFill="1" applyBorder="1" applyAlignment="1">
      <alignment horizontal="right" vertical="center" wrapText="1"/>
    </xf>
    <xf numFmtId="0" fontId="2" fillId="15" borderId="3" xfId="1" applyFont="1"/>
    <xf numFmtId="0" fontId="3" fillId="15" borderId="3" xfId="1" applyFont="1"/>
    <xf numFmtId="164" fontId="8" fillId="15" borderId="14" xfId="1" applyNumberFormat="1" applyFont="1" applyFill="1" applyBorder="1" applyAlignment="1">
      <alignment horizontal="center" vertical="center" wrapText="1"/>
    </xf>
    <xf numFmtId="164" fontId="8" fillId="15" borderId="14" xfId="1" applyNumberFormat="1" applyFont="1" applyFill="1" applyBorder="1" applyAlignment="1">
      <alignment horizontal="center" vertical="center" wrapText="1"/>
    </xf>
    <xf numFmtId="0" fontId="1" fillId="15" borderId="14" xfId="1" applyFont="1" applyFill="1" applyBorder="1" applyAlignment="1">
      <alignment horizontal="center" vertical="center" wrapText="1"/>
    </xf>
    <xf numFmtId="0" fontId="8" fillId="15" borderId="3" xfId="1" applyFont="1" applyFill="1" applyBorder="1" applyAlignment="1">
      <alignment horizontal="left" vertical="center" wrapText="1"/>
    </xf>
    <xf numFmtId="164" fontId="8" fillId="15" borderId="3" xfId="1" applyNumberFormat="1" applyFont="1" applyFill="1" applyBorder="1" applyAlignment="1">
      <alignment horizontal="center" vertical="center" wrapText="1"/>
    </xf>
    <xf numFmtId="0" fontId="8" fillId="15" borderId="14" xfId="1" applyFont="1" applyFill="1" applyBorder="1" applyAlignment="1">
      <alignment horizontal="left" vertical="center" wrapText="1"/>
    </xf>
    <xf numFmtId="0" fontId="1" fillId="15" borderId="15" xfId="1" applyFont="1" applyFill="1" applyBorder="1" applyAlignment="1">
      <alignment horizontal="center" vertical="center" wrapText="1"/>
    </xf>
    <xf numFmtId="164" fontId="1" fillId="15" borderId="14" xfId="1" applyNumberFormat="1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left" vertical="center" wrapText="1"/>
    </xf>
    <xf numFmtId="164" fontId="8" fillId="8" borderId="7" xfId="0" applyNumberFormat="1" applyFont="1" applyFill="1" applyBorder="1" applyAlignment="1">
      <alignment horizontal="center" vertical="center" wrapText="1"/>
    </xf>
    <xf numFmtId="164" fontId="8" fillId="9" borderId="8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164" fontId="8" fillId="13" borderId="12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10" fillId="0" borderId="0" xfId="0" applyFont="1"/>
    <xf numFmtId="0" fontId="1" fillId="0" borderId="17" xfId="0" applyFont="1" applyBorder="1"/>
    <xf numFmtId="0" fontId="5" fillId="0" borderId="17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5" fontId="5" fillId="0" borderId="17" xfId="0" applyNumberFormat="1" applyFont="1" applyBorder="1" applyAlignment="1">
      <alignment horizontal="center"/>
    </xf>
    <xf numFmtId="0" fontId="5" fillId="11" borderId="10" xfId="0" applyFont="1" applyFill="1" applyBorder="1" applyAlignment="1">
      <alignment horizontal="right" vertical="center" wrapText="1"/>
    </xf>
    <xf numFmtId="0" fontId="5" fillId="11" borderId="10" xfId="0" applyFont="1" applyFill="1" applyBorder="1" applyAlignment="1">
      <alignment horizontal="center" vertical="center" wrapText="1"/>
    </xf>
    <xf numFmtId="164" fontId="5" fillId="12" borderId="11" xfId="0" applyNumberFormat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16" borderId="17" xfId="0" applyFont="1" applyFill="1" applyBorder="1" applyAlignment="1">
      <alignment horizontal="center"/>
    </xf>
    <xf numFmtId="0" fontId="5" fillId="16" borderId="17" xfId="0" applyFont="1" applyFill="1" applyBorder="1" applyAlignment="1">
      <alignment horizontal="center"/>
    </xf>
    <xf numFmtId="0" fontId="8" fillId="17" borderId="17" xfId="0" applyFont="1" applyFill="1" applyBorder="1" applyAlignment="1">
      <alignment horizontal="center"/>
    </xf>
    <xf numFmtId="0" fontId="5" fillId="17" borderId="17" xfId="0" applyFont="1" applyFill="1" applyBorder="1" applyAlignment="1">
      <alignment horizontal="center"/>
    </xf>
    <xf numFmtId="0" fontId="8" fillId="18" borderId="17" xfId="0" applyFont="1" applyFill="1" applyBorder="1" applyAlignment="1">
      <alignment horizontal="center"/>
    </xf>
    <xf numFmtId="166" fontId="5" fillId="18" borderId="17" xfId="0" applyNumberFormat="1" applyFont="1" applyFill="1" applyBorder="1" applyAlignment="1">
      <alignment horizontal="center"/>
    </xf>
    <xf numFmtId="164" fontId="8" fillId="13" borderId="18" xfId="0" applyNumberFormat="1" applyFont="1" applyFill="1" applyBorder="1" applyAlignment="1">
      <alignment horizontal="center" vertical="center" wrapText="1"/>
    </xf>
    <xf numFmtId="0" fontId="8" fillId="15" borderId="17" xfId="0" applyFont="1" applyFill="1" applyBorder="1" applyAlignment="1">
      <alignment vertical="center" wrapText="1"/>
    </xf>
    <xf numFmtId="0" fontId="5" fillId="19" borderId="17" xfId="0" applyFont="1" applyFill="1" applyBorder="1" applyAlignment="1">
      <alignment horizontal="center"/>
    </xf>
    <xf numFmtId="164" fontId="8" fillId="15" borderId="18" xfId="1" applyNumberFormat="1" applyFont="1" applyFill="1" applyBorder="1" applyAlignment="1">
      <alignment horizontal="center" vertical="center" wrapText="1"/>
    </xf>
    <xf numFmtId="0" fontId="8" fillId="15" borderId="17" xfId="1" applyFont="1" applyFill="1" applyBorder="1" applyAlignment="1">
      <alignment vertical="center" wrapText="1"/>
    </xf>
    <xf numFmtId="0" fontId="9" fillId="0" borderId="3" xfId="0" applyFont="1" applyBorder="1"/>
    <xf numFmtId="0" fontId="1" fillId="15" borderId="3" xfId="1" applyFont="1" applyFill="1" applyBorder="1" applyAlignment="1">
      <alignment horizontal="right" vertical="center" wrapText="1"/>
    </xf>
    <xf numFmtId="0" fontId="1" fillId="15" borderId="3" xfId="1" applyFont="1" applyFill="1" applyBorder="1" applyAlignment="1">
      <alignment horizontal="center" vertical="center" wrapText="1"/>
    </xf>
    <xf numFmtId="164" fontId="1" fillId="15" borderId="3" xfId="1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8" fillId="15" borderId="15" xfId="1" applyFont="1" applyFill="1" applyBorder="1" applyAlignment="1">
      <alignment horizontal="left" vertical="center" wrapText="1"/>
    </xf>
    <xf numFmtId="0" fontId="1" fillId="15" borderId="20" xfId="1" applyFont="1" applyFill="1" applyBorder="1" applyAlignment="1">
      <alignment horizontal="right" vertical="center" wrapText="1"/>
    </xf>
    <xf numFmtId="0" fontId="8" fillId="6" borderId="15" xfId="0" applyFont="1" applyFill="1" applyBorder="1" applyAlignment="1">
      <alignment horizontal="left" vertical="center" wrapText="1"/>
    </xf>
    <xf numFmtId="164" fontId="8" fillId="8" borderId="18" xfId="0" applyNumberFormat="1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right" vertical="center" wrapText="1"/>
    </xf>
    <xf numFmtId="0" fontId="8" fillId="7" borderId="17" xfId="0" applyFont="1" applyFill="1" applyBorder="1" applyAlignment="1">
      <alignment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8" fillId="15" borderId="14" xfId="1" applyFont="1" applyFill="1" applyBorder="1" applyAlignment="1">
      <alignment horizontal="right" vertical="center" wrapText="1"/>
    </xf>
    <xf numFmtId="0" fontId="5" fillId="15" borderId="19" xfId="1" applyFont="1" applyFill="1" applyBorder="1" applyAlignment="1">
      <alignment horizontal="left" vertical="center" wrapText="1"/>
    </xf>
    <xf numFmtId="0" fontId="7" fillId="15" borderId="14" xfId="1" applyFont="1" applyFill="1" applyBorder="1" applyAlignment="1">
      <alignment horizontal="center" vertical="center" wrapText="1"/>
    </xf>
    <xf numFmtId="0" fontId="7" fillId="15" borderId="3" xfId="1" applyFont="1" applyFill="1" applyBorder="1" applyAlignment="1">
      <alignment horizontal="center" vertical="center" wrapText="1"/>
    </xf>
    <xf numFmtId="0" fontId="8" fillId="15" borderId="14" xfId="1" applyFont="1" applyFill="1" applyBorder="1" applyAlignment="1">
      <alignment horizontal="center" vertical="center" wrapText="1"/>
    </xf>
    <xf numFmtId="0" fontId="7" fillId="15" borderId="19" xfId="1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right" vertical="center" wrapText="1"/>
    </xf>
    <xf numFmtId="0" fontId="6" fillId="15" borderId="16" xfId="1" applyFont="1" applyFill="1" applyBorder="1" applyAlignment="1">
      <alignment horizontal="left" vertical="top" wrapText="1"/>
    </xf>
    <xf numFmtId="0" fontId="1" fillId="6" borderId="19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right" vertical="top" wrapText="1"/>
    </xf>
    <xf numFmtId="0" fontId="2" fillId="5" borderId="19" xfId="0" applyFont="1" applyFill="1" applyBorder="1" applyAlignment="1">
      <alignment horizontal="center" vertical="center" wrapText="1"/>
    </xf>
    <xf numFmtId="0" fontId="8" fillId="15" borderId="3" xfId="1" applyFont="1" applyFill="1" applyBorder="1" applyAlignment="1">
      <alignment horizontal="right" vertical="center" wrapText="1"/>
    </xf>
    <xf numFmtId="0" fontId="12" fillId="15" borderId="3" xfId="0" applyFont="1" applyFill="1" applyBorder="1" applyAlignment="1">
      <alignment horizontal="center" vertical="center" wrapText="1"/>
    </xf>
    <xf numFmtId="0" fontId="7" fillId="15" borderId="3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2" fillId="15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right" vertical="center" wrapText="1"/>
    </xf>
    <xf numFmtId="0" fontId="5" fillId="0" borderId="3" xfId="0" applyFont="1" applyBorder="1"/>
    <xf numFmtId="0" fontId="10" fillId="0" borderId="3" xfId="0" applyFont="1" applyBorder="1"/>
    <xf numFmtId="0" fontId="14" fillId="15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81"/>
  <sheetViews>
    <sheetView tabSelected="1" workbookViewId="0">
      <selection activeCell="A7" sqref="A7:G7"/>
    </sheetView>
  </sheetViews>
  <sheetFormatPr defaultRowHeight="11.25"/>
  <cols>
    <col min="1" max="1" width="47.1640625" style="16" customWidth="1"/>
    <col min="2" max="2" width="12.6640625" style="16" customWidth="1"/>
    <col min="3" max="3" width="10.6640625" style="16" customWidth="1"/>
    <col min="4" max="4" width="12.1640625" style="16" customWidth="1"/>
    <col min="5" max="5" width="13" style="16" customWidth="1"/>
    <col min="6" max="6" width="15.33203125" style="16" customWidth="1"/>
    <col min="7" max="7" width="15.1640625" style="16" customWidth="1"/>
    <col min="8" max="8" width="9.33203125" style="16"/>
    <col min="9" max="16384" width="9.33203125" style="15"/>
  </cols>
  <sheetData>
    <row r="1" spans="1:8" ht="14.1" customHeight="1"/>
    <row r="2" spans="1:8" s="61" customFormat="1" ht="43.5" customHeight="1">
      <c r="A2" s="84" t="s">
        <v>510</v>
      </c>
      <c r="B2" s="85"/>
      <c r="C2" s="85"/>
      <c r="D2" s="85"/>
      <c r="E2" s="85"/>
      <c r="F2" s="85"/>
      <c r="G2" s="85"/>
      <c r="H2" s="86"/>
    </row>
    <row r="3" spans="1:8" s="61" customFormat="1" ht="21.2" customHeight="1">
      <c r="A3" s="87"/>
      <c r="B3" s="87"/>
      <c r="C3" s="87"/>
      <c r="D3" s="87"/>
      <c r="E3" s="87"/>
      <c r="F3" s="87"/>
      <c r="G3" s="87"/>
      <c r="H3" s="86"/>
    </row>
    <row r="4" spans="1:8" s="90" customFormat="1" ht="21.2" customHeight="1">
      <c r="A4" s="88" t="s">
        <v>511</v>
      </c>
      <c r="B4" s="88"/>
      <c r="C4" s="88"/>
      <c r="D4" s="88"/>
      <c r="E4" s="88"/>
      <c r="F4" s="88"/>
      <c r="G4" s="88"/>
      <c r="H4" s="89"/>
    </row>
    <row r="5" spans="1:8" s="90" customFormat="1" ht="21.2" customHeight="1">
      <c r="A5" s="88" t="s">
        <v>512</v>
      </c>
      <c r="B5" s="88"/>
      <c r="C5" s="88"/>
      <c r="D5" s="88"/>
      <c r="E5" s="88"/>
      <c r="F5" s="88"/>
      <c r="G5" s="88"/>
      <c r="H5" s="89"/>
    </row>
    <row r="6" spans="1:8" s="90" customFormat="1" ht="21.2" customHeight="1">
      <c r="A6" s="88" t="s">
        <v>513</v>
      </c>
      <c r="B6" s="88"/>
      <c r="C6" s="88"/>
      <c r="D6" s="88"/>
      <c r="E6" s="88"/>
      <c r="F6" s="88"/>
      <c r="G6" s="88"/>
      <c r="H6" s="89"/>
    </row>
    <row r="7" spans="1:8" s="61" customFormat="1" ht="42.75" customHeight="1">
      <c r="A7" s="85" t="s">
        <v>515</v>
      </c>
      <c r="B7" s="85"/>
      <c r="C7" s="85"/>
      <c r="D7" s="85"/>
      <c r="E7" s="85"/>
      <c r="F7" s="85"/>
      <c r="G7" s="85"/>
      <c r="H7" s="86"/>
    </row>
    <row r="8" spans="1:8" s="61" customFormat="1" ht="21.2" customHeight="1">
      <c r="A8" s="87"/>
      <c r="B8" s="87"/>
      <c r="C8" s="87"/>
      <c r="D8" s="87"/>
      <c r="E8" s="87"/>
      <c r="F8" s="87"/>
      <c r="G8" s="87"/>
      <c r="H8" s="86"/>
    </row>
    <row r="9" spans="1:8" ht="21.2" customHeight="1">
      <c r="A9" s="72" t="s">
        <v>0</v>
      </c>
      <c r="B9" s="72"/>
      <c r="C9" s="72"/>
      <c r="D9" s="72"/>
      <c r="E9" s="72"/>
      <c r="F9" s="72"/>
      <c r="G9" s="72"/>
    </row>
    <row r="10" spans="1:8" ht="7.15" customHeight="1"/>
    <row r="11" spans="1:8" ht="21.2" customHeight="1">
      <c r="A11" s="73" t="s">
        <v>1</v>
      </c>
      <c r="B11" s="73" t="s">
        <v>2</v>
      </c>
      <c r="C11" s="73"/>
      <c r="D11" s="73" t="s">
        <v>3</v>
      </c>
      <c r="E11" s="73"/>
      <c r="F11" s="73"/>
      <c r="G11" s="73" t="s">
        <v>477</v>
      </c>
    </row>
    <row r="12" spans="1:8" ht="28.35" customHeight="1">
      <c r="A12" s="73"/>
      <c r="B12" s="17" t="s">
        <v>4</v>
      </c>
      <c r="C12" s="17" t="s">
        <v>5</v>
      </c>
      <c r="D12" s="17" t="s">
        <v>6</v>
      </c>
      <c r="E12" s="17" t="s">
        <v>7</v>
      </c>
      <c r="F12" s="17" t="s">
        <v>8</v>
      </c>
      <c r="G12" s="73"/>
    </row>
    <row r="13" spans="1:8" ht="21.2" customHeight="1">
      <c r="A13" s="71" t="s">
        <v>9</v>
      </c>
      <c r="B13" s="71"/>
      <c r="C13" s="71"/>
      <c r="D13" s="71"/>
      <c r="E13" s="71"/>
      <c r="F13" s="71"/>
      <c r="G13" s="71"/>
    </row>
    <row r="14" spans="1:8" s="20" customFormat="1" ht="26.45" customHeight="1">
      <c r="A14" s="26" t="s">
        <v>10</v>
      </c>
      <c r="B14" s="69" t="s">
        <v>31</v>
      </c>
      <c r="C14" s="69"/>
      <c r="D14" s="21">
        <v>1.1000000000000001</v>
      </c>
      <c r="E14" s="21">
        <v>4.2</v>
      </c>
      <c r="F14" s="22">
        <v>2.5</v>
      </c>
      <c r="G14" s="21">
        <v>52.5</v>
      </c>
      <c r="H14" s="19"/>
    </row>
    <row r="15" spans="1:8" ht="12.2" customHeight="1">
      <c r="A15" s="23" t="s">
        <v>11</v>
      </c>
      <c r="B15" s="18" t="s">
        <v>14</v>
      </c>
      <c r="C15" s="18" t="s">
        <v>14</v>
      </c>
      <c r="D15" s="23"/>
      <c r="E15" s="23"/>
      <c r="F15" s="23"/>
      <c r="G15" s="28"/>
    </row>
    <row r="16" spans="1:8" ht="12.2" customHeight="1">
      <c r="A16" s="23" t="s">
        <v>16</v>
      </c>
      <c r="B16" s="18" t="s">
        <v>120</v>
      </c>
      <c r="C16" s="18" t="s">
        <v>200</v>
      </c>
      <c r="D16" s="23"/>
      <c r="E16" s="23"/>
      <c r="F16" s="23"/>
      <c r="G16" s="28"/>
    </row>
    <row r="17" spans="1:8" ht="12.2" customHeight="1">
      <c r="A17" s="23" t="s">
        <v>20</v>
      </c>
      <c r="B17" s="18" t="s">
        <v>17</v>
      </c>
      <c r="C17" s="18" t="s">
        <v>407</v>
      </c>
      <c r="D17" s="23"/>
      <c r="E17" s="23"/>
      <c r="F17" s="23"/>
      <c r="G17" s="28"/>
    </row>
    <row r="18" spans="1:8" ht="12.2" customHeight="1">
      <c r="A18" s="23" t="s">
        <v>24</v>
      </c>
      <c r="B18" s="18" t="s">
        <v>408</v>
      </c>
      <c r="C18" s="18" t="s">
        <v>95</v>
      </c>
      <c r="D18" s="23"/>
      <c r="E18" s="23"/>
      <c r="F18" s="23"/>
      <c r="G18" s="28"/>
    </row>
    <row r="19" spans="1:8" ht="12.2" customHeight="1">
      <c r="A19" s="23" t="s">
        <v>28</v>
      </c>
      <c r="B19" s="18" t="s">
        <v>29</v>
      </c>
      <c r="C19" s="18" t="s">
        <v>29</v>
      </c>
      <c r="D19" s="23"/>
      <c r="E19" s="23"/>
      <c r="F19" s="23"/>
      <c r="G19" s="28"/>
    </row>
    <row r="20" spans="1:8" s="20" customFormat="1" ht="26.45" customHeight="1">
      <c r="A20" s="26" t="s">
        <v>30</v>
      </c>
      <c r="B20" s="69" t="s">
        <v>31</v>
      </c>
      <c r="C20" s="69"/>
      <c r="D20" s="21">
        <v>7.1</v>
      </c>
      <c r="E20" s="21">
        <v>1.4</v>
      </c>
      <c r="F20" s="22">
        <v>3.7</v>
      </c>
      <c r="G20" s="21">
        <v>110.2</v>
      </c>
      <c r="H20" s="19"/>
    </row>
    <row r="21" spans="1:8" ht="12.2" customHeight="1">
      <c r="A21" s="23" t="s">
        <v>32</v>
      </c>
      <c r="B21" s="18" t="s">
        <v>33</v>
      </c>
      <c r="C21" s="18" t="s">
        <v>34</v>
      </c>
      <c r="D21" s="23"/>
      <c r="E21" s="23"/>
      <c r="F21" s="23"/>
      <c r="G21" s="28"/>
    </row>
    <row r="22" spans="1:8" ht="12.2" customHeight="1">
      <c r="A22" s="23" t="s">
        <v>35</v>
      </c>
      <c r="B22" s="18" t="s">
        <v>36</v>
      </c>
      <c r="C22" s="18" t="s">
        <v>36</v>
      </c>
      <c r="D22" s="23"/>
      <c r="E22" s="23"/>
      <c r="F22" s="23"/>
      <c r="G22" s="28"/>
    </row>
    <row r="23" spans="1:8" ht="12.2" customHeight="1">
      <c r="A23" s="23" t="s">
        <v>11</v>
      </c>
      <c r="B23" s="18" t="s">
        <v>19</v>
      </c>
      <c r="C23" s="18" t="s">
        <v>19</v>
      </c>
      <c r="D23" s="23"/>
      <c r="E23" s="23"/>
      <c r="F23" s="23"/>
      <c r="G23" s="28"/>
    </row>
    <row r="24" spans="1:8" ht="12.2" customHeight="1">
      <c r="A24" s="23" t="s">
        <v>37</v>
      </c>
      <c r="B24" s="18"/>
      <c r="C24" s="18" t="s">
        <v>410</v>
      </c>
      <c r="D24" s="23"/>
      <c r="E24" s="23"/>
      <c r="F24" s="23"/>
      <c r="G24" s="28"/>
    </row>
    <row r="25" spans="1:8" ht="12.2" customHeight="1">
      <c r="A25" s="23" t="s">
        <v>28</v>
      </c>
      <c r="B25" s="18" t="s">
        <v>39</v>
      </c>
      <c r="C25" s="18" t="s">
        <v>39</v>
      </c>
      <c r="D25" s="23"/>
      <c r="E25" s="23"/>
      <c r="F25" s="23"/>
      <c r="G25" s="28"/>
    </row>
    <row r="26" spans="1:8" ht="12.2" customHeight="1">
      <c r="A26" s="23" t="s">
        <v>40</v>
      </c>
      <c r="B26" s="18" t="s">
        <v>411</v>
      </c>
      <c r="C26" s="18" t="s">
        <v>412</v>
      </c>
      <c r="D26" s="23"/>
      <c r="E26" s="23"/>
      <c r="F26" s="23"/>
      <c r="G26" s="28"/>
    </row>
    <row r="27" spans="1:8" ht="12.2" customHeight="1">
      <c r="A27" s="6" t="s">
        <v>507</v>
      </c>
      <c r="B27" s="18"/>
      <c r="C27" s="18" t="s">
        <v>33</v>
      </c>
      <c r="D27" s="23"/>
      <c r="E27" s="23"/>
      <c r="F27" s="23"/>
      <c r="G27" s="28"/>
    </row>
    <row r="28" spans="1:8" s="20" customFormat="1" ht="14.65" customHeight="1">
      <c r="A28" s="26" t="s">
        <v>43</v>
      </c>
      <c r="B28" s="69" t="s">
        <v>295</v>
      </c>
      <c r="C28" s="69"/>
      <c r="D28" s="21">
        <v>3.3</v>
      </c>
      <c r="E28" s="21">
        <v>6.2</v>
      </c>
      <c r="F28" s="22">
        <v>21.3</v>
      </c>
      <c r="G28" s="21">
        <v>154.4</v>
      </c>
      <c r="H28" s="19"/>
    </row>
    <row r="29" spans="1:8" ht="12.2" customHeight="1">
      <c r="A29" s="23" t="s">
        <v>35</v>
      </c>
      <c r="B29" s="18" t="s">
        <v>413</v>
      </c>
      <c r="C29" s="18" t="s">
        <v>413</v>
      </c>
      <c r="D29" s="23"/>
      <c r="E29" s="23"/>
      <c r="F29" s="23"/>
      <c r="G29" s="28"/>
    </row>
    <row r="30" spans="1:8" ht="12.2" customHeight="1">
      <c r="A30" s="23" t="s">
        <v>11</v>
      </c>
      <c r="B30" s="18" t="s">
        <v>12</v>
      </c>
      <c r="C30" s="18" t="s">
        <v>12</v>
      </c>
      <c r="D30" s="23"/>
      <c r="E30" s="23"/>
      <c r="F30" s="23"/>
      <c r="G30" s="28"/>
    </row>
    <row r="31" spans="1:8" ht="12.2" customHeight="1">
      <c r="A31" s="23" t="s">
        <v>47</v>
      </c>
      <c r="B31" s="18" t="s">
        <v>69</v>
      </c>
      <c r="C31" s="18" t="s">
        <v>414</v>
      </c>
      <c r="D31" s="23"/>
      <c r="E31" s="23"/>
      <c r="F31" s="23"/>
      <c r="G31" s="28"/>
    </row>
    <row r="32" spans="1:8" ht="12.2" customHeight="1">
      <c r="A32" s="23" t="s">
        <v>49</v>
      </c>
      <c r="B32" s="18" t="s">
        <v>50</v>
      </c>
      <c r="C32" s="18" t="s">
        <v>50</v>
      </c>
      <c r="D32" s="23"/>
      <c r="E32" s="23"/>
      <c r="F32" s="23"/>
      <c r="G32" s="28"/>
    </row>
    <row r="33" spans="1:8" s="20" customFormat="1" ht="14.65" customHeight="1">
      <c r="A33" s="26" t="s">
        <v>51</v>
      </c>
      <c r="B33" s="69" t="s">
        <v>17</v>
      </c>
      <c r="C33" s="69"/>
      <c r="D33" s="21">
        <v>1.2</v>
      </c>
      <c r="E33" s="21">
        <v>3.2</v>
      </c>
      <c r="F33" s="22">
        <v>4.4000000000000004</v>
      </c>
      <c r="G33" s="21">
        <v>51.3</v>
      </c>
      <c r="H33" s="19"/>
    </row>
    <row r="34" spans="1:8" ht="12.2" customHeight="1">
      <c r="A34" s="23" t="s">
        <v>49</v>
      </c>
      <c r="B34" s="18" t="s">
        <v>52</v>
      </c>
      <c r="C34" s="18" t="s">
        <v>52</v>
      </c>
      <c r="D34" s="23"/>
      <c r="E34" s="23"/>
      <c r="F34" s="23"/>
      <c r="G34" s="28"/>
    </row>
    <row r="35" spans="1:8" ht="12.2" customHeight="1">
      <c r="A35" s="23" t="s">
        <v>35</v>
      </c>
      <c r="B35" s="18" t="s">
        <v>18</v>
      </c>
      <c r="C35" s="18" t="s">
        <v>18</v>
      </c>
      <c r="D35" s="23"/>
      <c r="E35" s="23"/>
      <c r="F35" s="23"/>
      <c r="G35" s="28"/>
    </row>
    <row r="36" spans="1:8" ht="12.2" customHeight="1">
      <c r="A36" s="23" t="s">
        <v>54</v>
      </c>
      <c r="B36" s="18" t="s">
        <v>55</v>
      </c>
      <c r="C36" s="18" t="s">
        <v>55</v>
      </c>
      <c r="D36" s="23"/>
      <c r="E36" s="23"/>
      <c r="F36" s="23"/>
      <c r="G36" s="28"/>
    </row>
    <row r="37" spans="1:8" ht="12.2" customHeight="1">
      <c r="A37" s="23" t="s">
        <v>57</v>
      </c>
      <c r="B37" s="18" t="s">
        <v>26</v>
      </c>
      <c r="C37" s="18" t="s">
        <v>26</v>
      </c>
      <c r="D37" s="23"/>
      <c r="E37" s="23"/>
      <c r="F37" s="23"/>
      <c r="G37" s="28"/>
    </row>
    <row r="38" spans="1:8" ht="12.2" customHeight="1">
      <c r="A38" s="23" t="s">
        <v>11</v>
      </c>
      <c r="B38" s="18" t="s">
        <v>12</v>
      </c>
      <c r="C38" s="18" t="s">
        <v>12</v>
      </c>
      <c r="D38" s="23"/>
      <c r="E38" s="23"/>
      <c r="F38" s="23"/>
      <c r="G38" s="28"/>
    </row>
    <row r="39" spans="1:8" s="20" customFormat="1" ht="18" customHeight="1">
      <c r="A39" s="26" t="s">
        <v>405</v>
      </c>
      <c r="B39" s="69" t="s">
        <v>95</v>
      </c>
      <c r="C39" s="69"/>
      <c r="D39" s="21">
        <v>2.1</v>
      </c>
      <c r="E39" s="21">
        <v>0.9</v>
      </c>
      <c r="F39" s="22">
        <v>12.1</v>
      </c>
      <c r="G39" s="21">
        <v>64.8</v>
      </c>
      <c r="H39" s="19"/>
    </row>
    <row r="40" spans="1:8" ht="15.75" customHeight="1">
      <c r="A40" s="27" t="s">
        <v>405</v>
      </c>
      <c r="B40" s="18" t="s">
        <v>59</v>
      </c>
      <c r="C40" s="18" t="s">
        <v>95</v>
      </c>
      <c r="D40" s="23"/>
      <c r="E40" s="23"/>
      <c r="F40" s="23"/>
      <c r="G40" s="28"/>
    </row>
    <row r="41" spans="1:8" s="20" customFormat="1" ht="14.65" customHeight="1">
      <c r="A41" s="26" t="s">
        <v>60</v>
      </c>
      <c r="B41" s="69" t="s">
        <v>365</v>
      </c>
      <c r="C41" s="69"/>
      <c r="D41" s="21">
        <v>4.7</v>
      </c>
      <c r="E41" s="21">
        <v>2</v>
      </c>
      <c r="F41" s="22">
        <v>21.4</v>
      </c>
      <c r="G41" s="21">
        <v>123.3</v>
      </c>
      <c r="H41" s="19"/>
    </row>
    <row r="42" spans="1:8" ht="14.25" customHeight="1">
      <c r="A42" s="6" t="s">
        <v>507</v>
      </c>
      <c r="B42" s="18" t="s">
        <v>415</v>
      </c>
      <c r="C42" s="18" t="s">
        <v>365</v>
      </c>
      <c r="D42" s="23"/>
      <c r="E42" s="23"/>
      <c r="F42" s="23"/>
      <c r="G42" s="28"/>
    </row>
    <row r="43" spans="1:8" s="20" customFormat="1" ht="14.65" customHeight="1">
      <c r="A43" s="26" t="s">
        <v>62</v>
      </c>
      <c r="B43" s="69" t="s">
        <v>63</v>
      </c>
      <c r="C43" s="69"/>
      <c r="D43" s="21">
        <v>0.6</v>
      </c>
      <c r="E43" s="21"/>
      <c r="F43" s="22">
        <v>22.7</v>
      </c>
      <c r="G43" s="21">
        <v>93.2</v>
      </c>
      <c r="H43" s="19"/>
    </row>
    <row r="44" spans="1:8" ht="15.75" customHeight="1">
      <c r="A44" s="23" t="s">
        <v>64</v>
      </c>
      <c r="B44" s="18" t="s">
        <v>58</v>
      </c>
      <c r="C44" s="18" t="s">
        <v>58</v>
      </c>
      <c r="D44" s="23"/>
      <c r="E44" s="23"/>
      <c r="F44" s="23"/>
      <c r="G44" s="28"/>
    </row>
    <row r="45" spans="1:8" ht="12.2" customHeight="1">
      <c r="A45" s="23" t="s">
        <v>67</v>
      </c>
      <c r="B45" s="18" t="s">
        <v>68</v>
      </c>
      <c r="C45" s="18" t="s">
        <v>68</v>
      </c>
      <c r="D45" s="23"/>
      <c r="E45" s="23"/>
      <c r="F45" s="23"/>
      <c r="G45" s="28"/>
    </row>
    <row r="46" spans="1:8" ht="12.2" customHeight="1">
      <c r="A46" s="23" t="s">
        <v>57</v>
      </c>
      <c r="B46" s="18" t="s">
        <v>69</v>
      </c>
      <c r="C46" s="18" t="s">
        <v>69</v>
      </c>
      <c r="D46" s="23"/>
      <c r="E46" s="23"/>
      <c r="F46" s="23"/>
      <c r="G46" s="28"/>
    </row>
    <row r="47" spans="1:8" ht="14.65" customHeight="1">
      <c r="A47" s="70"/>
      <c r="B47" s="70"/>
      <c r="C47" s="70"/>
      <c r="D47" s="21">
        <f>D14+D20+D28+D33+D39+D41+D43</f>
        <v>20.100000000000001</v>
      </c>
      <c r="E47" s="22">
        <f t="shared" ref="E47:G47" si="0">E14+E20+E28+E33+E39+E41+E43</f>
        <v>17.899999999999999</v>
      </c>
      <c r="F47" s="22">
        <f t="shared" si="0"/>
        <v>88.100000000000009</v>
      </c>
      <c r="G47" s="22">
        <f t="shared" si="0"/>
        <v>649.70000000000005</v>
      </c>
    </row>
    <row r="48" spans="1:8" ht="14.65" customHeight="1">
      <c r="A48" s="56" t="s">
        <v>70</v>
      </c>
      <c r="B48" s="56"/>
      <c r="C48" s="56">
        <f>B14+B20+B28+B33+B39+B41+B43</f>
        <v>680</v>
      </c>
      <c r="D48" s="55">
        <f>D47</f>
        <v>20.100000000000001</v>
      </c>
      <c r="E48" s="22">
        <f t="shared" ref="E48:G48" si="1">E47</f>
        <v>17.899999999999999</v>
      </c>
      <c r="F48" s="22">
        <f t="shared" si="1"/>
        <v>88.100000000000009</v>
      </c>
      <c r="G48" s="22">
        <f t="shared" si="1"/>
        <v>649.70000000000005</v>
      </c>
    </row>
    <row r="49" spans="1:8" ht="14.65" customHeight="1">
      <c r="A49" s="24"/>
      <c r="B49" s="24"/>
      <c r="C49" s="24"/>
      <c r="D49" s="25"/>
      <c r="E49" s="25"/>
      <c r="F49" s="25"/>
      <c r="G49" s="25"/>
    </row>
    <row r="50" spans="1:8" ht="21.2" customHeight="1">
      <c r="A50" s="72" t="s">
        <v>71</v>
      </c>
      <c r="B50" s="72"/>
      <c r="C50" s="72"/>
      <c r="D50" s="72"/>
      <c r="E50" s="72"/>
      <c r="F50" s="72"/>
      <c r="G50" s="72"/>
    </row>
    <row r="51" spans="1:8" ht="7.15" customHeight="1"/>
    <row r="52" spans="1:8" ht="21.2" customHeight="1">
      <c r="A52" s="73" t="s">
        <v>1</v>
      </c>
      <c r="B52" s="73" t="s">
        <v>2</v>
      </c>
      <c r="C52" s="73"/>
      <c r="D52" s="73" t="s">
        <v>3</v>
      </c>
      <c r="E52" s="73"/>
      <c r="F52" s="73"/>
      <c r="G52" s="73" t="s">
        <v>477</v>
      </c>
    </row>
    <row r="53" spans="1:8" ht="28.35" customHeight="1">
      <c r="A53" s="73"/>
      <c r="B53" s="17" t="s">
        <v>4</v>
      </c>
      <c r="C53" s="17" t="s">
        <v>5</v>
      </c>
      <c r="D53" s="17" t="s">
        <v>6</v>
      </c>
      <c r="E53" s="17" t="s">
        <v>7</v>
      </c>
      <c r="F53" s="17" t="s">
        <v>8</v>
      </c>
      <c r="G53" s="73"/>
    </row>
    <row r="54" spans="1:8" ht="21.2" customHeight="1">
      <c r="A54" s="71" t="s">
        <v>9</v>
      </c>
      <c r="B54" s="71"/>
      <c r="C54" s="71"/>
      <c r="D54" s="71"/>
      <c r="E54" s="71"/>
      <c r="F54" s="71"/>
      <c r="G54" s="71"/>
    </row>
    <row r="55" spans="1:8" s="20" customFormat="1" ht="14.65" customHeight="1">
      <c r="A55" s="26" t="s">
        <v>72</v>
      </c>
      <c r="B55" s="69" t="s">
        <v>417</v>
      </c>
      <c r="C55" s="69"/>
      <c r="D55" s="21">
        <v>6.3</v>
      </c>
      <c r="E55" s="21">
        <v>11.8</v>
      </c>
      <c r="F55" s="22">
        <v>28.1</v>
      </c>
      <c r="G55" s="21">
        <v>243</v>
      </c>
      <c r="H55" s="19"/>
    </row>
    <row r="56" spans="1:8" ht="12.2" customHeight="1">
      <c r="A56" s="23" t="s">
        <v>11</v>
      </c>
      <c r="B56" s="18" t="s">
        <v>12</v>
      </c>
      <c r="C56" s="18" t="s">
        <v>12</v>
      </c>
      <c r="D56" s="23"/>
      <c r="E56" s="23"/>
      <c r="F56" s="23"/>
      <c r="G56" s="28"/>
    </row>
    <row r="57" spans="1:8" ht="12.2" customHeight="1">
      <c r="A57" s="23" t="s">
        <v>67</v>
      </c>
      <c r="B57" s="18" t="s">
        <v>29</v>
      </c>
      <c r="C57" s="18" t="s">
        <v>29</v>
      </c>
      <c r="D57" s="23"/>
      <c r="E57" s="23"/>
      <c r="F57" s="23"/>
      <c r="G57" s="28"/>
    </row>
    <row r="58" spans="1:8" ht="12.2" customHeight="1">
      <c r="A58" s="23" t="s">
        <v>74</v>
      </c>
      <c r="B58" s="18" t="s">
        <v>95</v>
      </c>
      <c r="C58" s="18" t="s">
        <v>95</v>
      </c>
      <c r="D58" s="23"/>
      <c r="E58" s="23"/>
      <c r="F58" s="23"/>
      <c r="G58" s="28"/>
    </row>
    <row r="59" spans="1:8" ht="12.2" customHeight="1">
      <c r="A59" s="23" t="s">
        <v>35</v>
      </c>
      <c r="B59" s="18" t="s">
        <v>418</v>
      </c>
      <c r="C59" s="18" t="s">
        <v>418</v>
      </c>
      <c r="D59" s="23"/>
      <c r="E59" s="23"/>
      <c r="F59" s="23"/>
      <c r="G59" s="28"/>
    </row>
    <row r="60" spans="1:8" ht="12.2" customHeight="1">
      <c r="A60" s="23" t="s">
        <v>57</v>
      </c>
      <c r="B60" s="18" t="s">
        <v>31</v>
      </c>
      <c r="C60" s="18" t="s">
        <v>31</v>
      </c>
      <c r="D60" s="23"/>
      <c r="E60" s="23"/>
      <c r="F60" s="23"/>
      <c r="G60" s="28"/>
    </row>
    <row r="61" spans="1:8" ht="12.2" customHeight="1">
      <c r="A61" s="23" t="s">
        <v>49</v>
      </c>
      <c r="B61" s="18" t="s">
        <v>68</v>
      </c>
      <c r="C61" s="18" t="s">
        <v>68</v>
      </c>
      <c r="D61" s="23"/>
      <c r="E61" s="23"/>
      <c r="F61" s="23"/>
      <c r="G61" s="28"/>
    </row>
    <row r="62" spans="1:8" s="20" customFormat="1" ht="14.65" customHeight="1">
      <c r="A62" s="26" t="s">
        <v>79</v>
      </c>
      <c r="B62" s="69" t="s">
        <v>80</v>
      </c>
      <c r="C62" s="69"/>
      <c r="D62" s="21">
        <v>2.2999999999999998</v>
      </c>
      <c r="E62" s="21">
        <v>9.8000000000000007</v>
      </c>
      <c r="F62" s="22">
        <v>14.7</v>
      </c>
      <c r="G62" s="21">
        <v>156.69999999999999</v>
      </c>
      <c r="H62" s="19"/>
    </row>
    <row r="63" spans="1:8" ht="12.2" customHeight="1">
      <c r="A63" s="23" t="s">
        <v>49</v>
      </c>
      <c r="B63" s="18" t="s">
        <v>81</v>
      </c>
      <c r="C63" s="18" t="s">
        <v>81</v>
      </c>
      <c r="D63" s="23"/>
      <c r="E63" s="23"/>
      <c r="F63" s="23"/>
      <c r="G63" s="28"/>
    </row>
    <row r="64" spans="1:8" ht="14.25" customHeight="1">
      <c r="A64" s="6" t="s">
        <v>507</v>
      </c>
      <c r="B64" s="18"/>
      <c r="C64" s="18" t="s">
        <v>82</v>
      </c>
      <c r="D64" s="23"/>
      <c r="E64" s="23"/>
      <c r="F64" s="23"/>
      <c r="G64" s="28"/>
    </row>
    <row r="65" spans="1:8" s="20" customFormat="1" ht="14.65" customHeight="1">
      <c r="A65" s="26" t="s">
        <v>83</v>
      </c>
      <c r="B65" s="69" t="s">
        <v>63</v>
      </c>
      <c r="C65" s="69"/>
      <c r="D65" s="21">
        <v>2.2000000000000002</v>
      </c>
      <c r="E65" s="21">
        <v>3.2</v>
      </c>
      <c r="F65" s="22">
        <v>12.4</v>
      </c>
      <c r="G65" s="21">
        <v>106.7</v>
      </c>
      <c r="H65" s="19"/>
    </row>
    <row r="66" spans="1:8" ht="12.2" customHeight="1">
      <c r="A66" s="23" t="s">
        <v>84</v>
      </c>
      <c r="B66" s="18" t="s">
        <v>29</v>
      </c>
      <c r="C66" s="18" t="s">
        <v>29</v>
      </c>
      <c r="D66" s="23"/>
      <c r="E66" s="23"/>
      <c r="F66" s="23"/>
      <c r="G66" s="28"/>
    </row>
    <row r="67" spans="1:8" ht="12.2" customHeight="1">
      <c r="A67" s="23" t="s">
        <v>35</v>
      </c>
      <c r="B67" s="18" t="s">
        <v>419</v>
      </c>
      <c r="C67" s="18" t="s">
        <v>419</v>
      </c>
      <c r="D67" s="23"/>
      <c r="E67" s="23"/>
      <c r="F67" s="23"/>
      <c r="G67" s="28"/>
    </row>
    <row r="68" spans="1:8" ht="12.2" customHeight="1">
      <c r="A68" s="23" t="s">
        <v>57</v>
      </c>
      <c r="B68" s="18" t="s">
        <v>420</v>
      </c>
      <c r="C68" s="18" t="s">
        <v>420</v>
      </c>
      <c r="D68" s="23"/>
      <c r="E68" s="23"/>
      <c r="F68" s="23"/>
      <c r="G68" s="28"/>
    </row>
    <row r="69" spans="1:8" ht="12.2" customHeight="1">
      <c r="A69" s="23" t="s">
        <v>67</v>
      </c>
      <c r="B69" s="18" t="s">
        <v>86</v>
      </c>
      <c r="C69" s="18" t="s">
        <v>86</v>
      </c>
      <c r="D69" s="23"/>
      <c r="E69" s="23"/>
      <c r="F69" s="23"/>
      <c r="G69" s="28"/>
    </row>
    <row r="70" spans="1:8" s="20" customFormat="1" ht="14.65" customHeight="1">
      <c r="A70" s="26" t="s">
        <v>87</v>
      </c>
      <c r="B70" s="69" t="s">
        <v>95</v>
      </c>
      <c r="C70" s="69"/>
      <c r="D70" s="21">
        <v>2.1</v>
      </c>
      <c r="E70" s="21">
        <v>0.9</v>
      </c>
      <c r="F70" s="22">
        <v>12.1</v>
      </c>
      <c r="G70" s="21">
        <v>64.8</v>
      </c>
      <c r="H70" s="19"/>
    </row>
    <row r="71" spans="1:8" ht="15" customHeight="1">
      <c r="A71" s="27" t="s">
        <v>405</v>
      </c>
      <c r="B71" s="18"/>
      <c r="C71" s="18" t="s">
        <v>95</v>
      </c>
      <c r="D71" s="23"/>
      <c r="E71" s="23"/>
      <c r="F71" s="23"/>
      <c r="G71" s="28"/>
    </row>
    <row r="72" spans="1:8" s="20" customFormat="1" ht="14.65" customHeight="1">
      <c r="A72" s="26" t="s">
        <v>88</v>
      </c>
      <c r="B72" s="75">
        <v>20</v>
      </c>
      <c r="C72" s="75"/>
      <c r="D72" s="30">
        <v>4.5999999999999996</v>
      </c>
      <c r="E72" s="30">
        <v>5.2</v>
      </c>
      <c r="F72" s="30">
        <v>0</v>
      </c>
      <c r="G72" s="31">
        <v>67</v>
      </c>
      <c r="H72" s="19"/>
    </row>
    <row r="73" spans="1:8" ht="12.2" customHeight="1">
      <c r="A73" s="27" t="s">
        <v>89</v>
      </c>
      <c r="B73" s="2">
        <v>21</v>
      </c>
      <c r="C73" s="2">
        <v>20</v>
      </c>
      <c r="D73" s="13"/>
      <c r="E73" s="13"/>
      <c r="F73" s="13"/>
      <c r="G73" s="9"/>
    </row>
    <row r="74" spans="1:8" s="20" customFormat="1" ht="14.65" customHeight="1">
      <c r="A74" s="26" t="s">
        <v>91</v>
      </c>
      <c r="B74" s="69" t="s">
        <v>63</v>
      </c>
      <c r="C74" s="69"/>
      <c r="D74" s="21">
        <v>5.6</v>
      </c>
      <c r="E74" s="21">
        <v>5</v>
      </c>
      <c r="F74" s="22">
        <v>9</v>
      </c>
      <c r="G74" s="21">
        <v>113</v>
      </c>
      <c r="H74" s="19"/>
    </row>
    <row r="75" spans="1:8" ht="12.2" customHeight="1">
      <c r="A75" s="27" t="s">
        <v>92</v>
      </c>
      <c r="B75" s="18" t="s">
        <v>63</v>
      </c>
      <c r="C75" s="18" t="s">
        <v>63</v>
      </c>
      <c r="D75" s="23"/>
      <c r="E75" s="23"/>
      <c r="F75" s="23"/>
      <c r="G75" s="28"/>
    </row>
    <row r="76" spans="1:8" s="20" customFormat="1" ht="14.65" customHeight="1">
      <c r="A76" s="26" t="s">
        <v>94</v>
      </c>
      <c r="B76" s="69" t="s">
        <v>17</v>
      </c>
      <c r="C76" s="69"/>
      <c r="D76" s="21">
        <v>1.2</v>
      </c>
      <c r="E76" s="21">
        <v>9.3000000000000007</v>
      </c>
      <c r="F76" s="22">
        <v>17.7</v>
      </c>
      <c r="G76" s="21">
        <v>159</v>
      </c>
      <c r="H76" s="19"/>
    </row>
    <row r="77" spans="1:8" ht="12.2" customHeight="1">
      <c r="A77" s="27" t="s">
        <v>96</v>
      </c>
      <c r="B77" s="18" t="s">
        <v>17</v>
      </c>
      <c r="C77" s="18" t="s">
        <v>17</v>
      </c>
      <c r="D77" s="23"/>
      <c r="E77" s="23"/>
      <c r="F77" s="23"/>
      <c r="G77" s="28"/>
    </row>
    <row r="78" spans="1:8" ht="14.65" customHeight="1">
      <c r="A78" s="70"/>
      <c r="B78" s="70"/>
      <c r="C78" s="70"/>
      <c r="D78" s="21">
        <f>D55+D62+D65+D70+D72+D74+D76</f>
        <v>24.3</v>
      </c>
      <c r="E78" s="22">
        <f t="shared" ref="E78:G78" si="2">E55+E62+E65+E70+E72+E74+E76</f>
        <v>45.2</v>
      </c>
      <c r="F78" s="22">
        <f t="shared" si="2"/>
        <v>94</v>
      </c>
      <c r="G78" s="22">
        <f t="shared" si="2"/>
        <v>910.19999999999993</v>
      </c>
    </row>
    <row r="79" spans="1:8" ht="14.65" customHeight="1">
      <c r="A79" s="56" t="s">
        <v>70</v>
      </c>
      <c r="B79" s="56"/>
      <c r="C79" s="56">
        <f>B55+B62+B65+B70+B74+B76</f>
        <v>740</v>
      </c>
      <c r="D79" s="55">
        <f>D78</f>
        <v>24.3</v>
      </c>
      <c r="E79" s="22">
        <f t="shared" ref="E79:G79" si="3">E78</f>
        <v>45.2</v>
      </c>
      <c r="F79" s="22">
        <f t="shared" si="3"/>
        <v>94</v>
      </c>
      <c r="G79" s="22">
        <f t="shared" si="3"/>
        <v>910.19999999999993</v>
      </c>
    </row>
    <row r="80" spans="1:8" ht="0.75" customHeight="1">
      <c r="F80" s="76"/>
      <c r="G80" s="76"/>
    </row>
    <row r="81" spans="1:8" ht="14.1" customHeight="1"/>
    <row r="82" spans="1:8" ht="21.2" customHeight="1">
      <c r="A82" s="72" t="s">
        <v>97</v>
      </c>
      <c r="B82" s="72"/>
      <c r="C82" s="72"/>
      <c r="D82" s="72"/>
      <c r="E82" s="72"/>
      <c r="F82" s="72"/>
      <c r="G82" s="72"/>
    </row>
    <row r="83" spans="1:8" ht="7.15" customHeight="1"/>
    <row r="84" spans="1:8" ht="21.2" customHeight="1">
      <c r="A84" s="73" t="s">
        <v>1</v>
      </c>
      <c r="B84" s="73" t="s">
        <v>2</v>
      </c>
      <c r="C84" s="73"/>
      <c r="D84" s="73" t="s">
        <v>3</v>
      </c>
      <c r="E84" s="73"/>
      <c r="F84" s="73"/>
      <c r="G84" s="73" t="s">
        <v>477</v>
      </c>
    </row>
    <row r="85" spans="1:8" ht="28.35" customHeight="1">
      <c r="A85" s="73"/>
      <c r="B85" s="17" t="s">
        <v>4</v>
      </c>
      <c r="C85" s="17" t="s">
        <v>5</v>
      </c>
      <c r="D85" s="17" t="s">
        <v>6</v>
      </c>
      <c r="E85" s="17" t="s">
        <v>7</v>
      </c>
      <c r="F85" s="17" t="s">
        <v>8</v>
      </c>
      <c r="G85" s="73"/>
    </row>
    <row r="86" spans="1:8" ht="21.2" customHeight="1">
      <c r="A86" s="71" t="s">
        <v>9</v>
      </c>
      <c r="B86" s="71"/>
      <c r="C86" s="71"/>
      <c r="D86" s="71"/>
      <c r="E86" s="71"/>
      <c r="F86" s="71"/>
      <c r="G86" s="71"/>
    </row>
    <row r="87" spans="1:8" s="20" customFormat="1" ht="14.65" customHeight="1">
      <c r="A87" s="26" t="s">
        <v>107</v>
      </c>
      <c r="B87" s="69" t="s">
        <v>31</v>
      </c>
      <c r="C87" s="69"/>
      <c r="D87" s="21">
        <v>0.8</v>
      </c>
      <c r="E87" s="21">
        <v>3.5</v>
      </c>
      <c r="F87" s="22">
        <v>2.4</v>
      </c>
      <c r="G87" s="21">
        <v>43.7</v>
      </c>
      <c r="H87" s="19"/>
    </row>
    <row r="88" spans="1:8" ht="12.2" customHeight="1">
      <c r="A88" s="23" t="s">
        <v>11</v>
      </c>
      <c r="B88" s="18" t="s">
        <v>14</v>
      </c>
      <c r="C88" s="18" t="s">
        <v>14</v>
      </c>
      <c r="D88" s="23"/>
      <c r="E88" s="23"/>
      <c r="F88" s="23"/>
      <c r="G88" s="28"/>
    </row>
    <row r="89" spans="1:8" ht="12.2" customHeight="1">
      <c r="A89" s="23" t="s">
        <v>13</v>
      </c>
      <c r="B89" s="18" t="s">
        <v>12</v>
      </c>
      <c r="C89" s="18" t="s">
        <v>12</v>
      </c>
      <c r="D89" s="23"/>
      <c r="E89" s="23"/>
      <c r="F89" s="23"/>
      <c r="G89" s="28"/>
    </row>
    <row r="90" spans="1:8" ht="12.2" customHeight="1">
      <c r="A90" s="23" t="s">
        <v>15</v>
      </c>
      <c r="B90" s="18" t="s">
        <v>12</v>
      </c>
      <c r="C90" s="18" t="s">
        <v>12</v>
      </c>
      <c r="D90" s="23"/>
      <c r="E90" s="23"/>
      <c r="F90" s="23"/>
      <c r="G90" s="28"/>
    </row>
    <row r="91" spans="1:8" ht="12.2" customHeight="1">
      <c r="A91" s="23" t="s">
        <v>20</v>
      </c>
      <c r="B91" s="18" t="s">
        <v>422</v>
      </c>
      <c r="C91" s="18" t="s">
        <v>423</v>
      </c>
      <c r="D91" s="23"/>
      <c r="E91" s="23"/>
      <c r="F91" s="23"/>
      <c r="G91" s="28"/>
    </row>
    <row r="92" spans="1:8" ht="12.2" customHeight="1">
      <c r="A92" s="23" t="s">
        <v>28</v>
      </c>
      <c r="B92" s="18" t="s">
        <v>416</v>
      </c>
      <c r="C92" s="18" t="s">
        <v>416</v>
      </c>
      <c r="D92" s="23"/>
      <c r="E92" s="23"/>
      <c r="F92" s="23"/>
      <c r="G92" s="28"/>
    </row>
    <row r="93" spans="1:8" s="20" customFormat="1" ht="14.65" customHeight="1">
      <c r="A93" s="26" t="s">
        <v>114</v>
      </c>
      <c r="B93" s="69">
        <v>220</v>
      </c>
      <c r="C93" s="69"/>
      <c r="D93" s="21">
        <v>10.78</v>
      </c>
      <c r="E93" s="21">
        <v>7.04</v>
      </c>
      <c r="F93" s="22">
        <v>10.78</v>
      </c>
      <c r="G93" s="21">
        <v>174.24</v>
      </c>
      <c r="H93" s="19"/>
    </row>
    <row r="94" spans="1:8" ht="12.2" customHeight="1">
      <c r="A94" s="23" t="s">
        <v>474</v>
      </c>
      <c r="B94" s="18" t="s">
        <v>14</v>
      </c>
      <c r="C94" s="18" t="s">
        <v>14</v>
      </c>
      <c r="D94" s="23"/>
      <c r="E94" s="23"/>
      <c r="F94" s="23"/>
      <c r="G94" s="28"/>
    </row>
    <row r="95" spans="1:8" ht="12.2" customHeight="1">
      <c r="A95" s="23" t="s">
        <v>11</v>
      </c>
      <c r="B95" s="18" t="s">
        <v>46</v>
      </c>
      <c r="C95" s="18" t="s">
        <v>46</v>
      </c>
      <c r="D95" s="23"/>
      <c r="E95" s="23"/>
      <c r="F95" s="23"/>
      <c r="G95" s="28"/>
    </row>
    <row r="96" spans="1:8" ht="12.2" customHeight="1">
      <c r="A96" s="23" t="s">
        <v>475</v>
      </c>
      <c r="B96" s="18" t="s">
        <v>118</v>
      </c>
      <c r="C96" s="18" t="s">
        <v>118</v>
      </c>
      <c r="D96" s="23"/>
      <c r="E96" s="23"/>
      <c r="F96" s="23"/>
      <c r="G96" s="28"/>
    </row>
    <row r="97" spans="1:8" ht="12.2" customHeight="1">
      <c r="A97" s="23" t="s">
        <v>119</v>
      </c>
      <c r="B97" s="18" t="s">
        <v>120</v>
      </c>
      <c r="C97" s="18" t="s">
        <v>121</v>
      </c>
      <c r="D97" s="23"/>
      <c r="E97" s="23"/>
      <c r="F97" s="23"/>
      <c r="G97" s="28"/>
    </row>
    <row r="98" spans="1:8" ht="12.2" customHeight="1">
      <c r="A98" s="23" t="s">
        <v>123</v>
      </c>
      <c r="B98" s="18" t="s">
        <v>124</v>
      </c>
      <c r="C98" s="18" t="s">
        <v>125</v>
      </c>
      <c r="D98" s="23"/>
      <c r="E98" s="23"/>
      <c r="F98" s="23"/>
      <c r="G98" s="28"/>
    </row>
    <row r="99" spans="1:8" ht="12.2" customHeight="1">
      <c r="A99" s="23" t="s">
        <v>32</v>
      </c>
      <c r="B99" s="18" t="s">
        <v>128</v>
      </c>
      <c r="C99" s="18" t="s">
        <v>129</v>
      </c>
      <c r="D99" s="23"/>
      <c r="E99" s="23"/>
      <c r="F99" s="23"/>
      <c r="G99" s="28"/>
    </row>
    <row r="100" spans="1:8" ht="12.2" customHeight="1">
      <c r="A100" s="23" t="s">
        <v>130</v>
      </c>
      <c r="B100" s="18" t="s">
        <v>131</v>
      </c>
      <c r="C100" s="18" t="s">
        <v>132</v>
      </c>
      <c r="D100" s="23"/>
      <c r="E100" s="23"/>
      <c r="F100" s="23"/>
      <c r="G100" s="28"/>
    </row>
    <row r="101" spans="1:8" ht="12.2" customHeight="1">
      <c r="A101" s="23" t="s">
        <v>133</v>
      </c>
      <c r="B101" s="18" t="s">
        <v>90</v>
      </c>
      <c r="C101" s="18" t="s">
        <v>90</v>
      </c>
      <c r="D101" s="23"/>
      <c r="E101" s="23"/>
      <c r="F101" s="23"/>
      <c r="G101" s="28"/>
    </row>
    <row r="102" spans="1:8" ht="12.2" customHeight="1">
      <c r="A102" s="23" t="s">
        <v>28</v>
      </c>
      <c r="B102" s="18" t="s">
        <v>48</v>
      </c>
      <c r="C102" s="18" t="s">
        <v>48</v>
      </c>
      <c r="D102" s="23"/>
      <c r="E102" s="23"/>
      <c r="F102" s="23"/>
      <c r="G102" s="28"/>
    </row>
    <row r="103" spans="1:8" ht="12.2" customHeight="1">
      <c r="A103" s="23" t="s">
        <v>49</v>
      </c>
      <c r="B103" s="18" t="s">
        <v>136</v>
      </c>
      <c r="C103" s="18" t="s">
        <v>136</v>
      </c>
      <c r="D103" s="23"/>
      <c r="E103" s="23"/>
      <c r="F103" s="23"/>
      <c r="G103" s="28"/>
    </row>
    <row r="104" spans="1:8" s="20" customFormat="1" ht="14.65" customHeight="1">
      <c r="A104" s="26" t="s">
        <v>87</v>
      </c>
      <c r="B104" s="69" t="s">
        <v>95</v>
      </c>
      <c r="C104" s="69"/>
      <c r="D104" s="21">
        <v>2.1</v>
      </c>
      <c r="E104" s="21">
        <v>0.9</v>
      </c>
      <c r="F104" s="22">
        <v>12.1</v>
      </c>
      <c r="G104" s="21">
        <v>64.8</v>
      </c>
      <c r="H104" s="19"/>
    </row>
    <row r="105" spans="1:8" ht="15" customHeight="1">
      <c r="A105" s="23" t="s">
        <v>405</v>
      </c>
      <c r="B105" s="18"/>
      <c r="C105" s="18" t="s">
        <v>95</v>
      </c>
      <c r="D105" s="23"/>
      <c r="E105" s="23"/>
      <c r="F105" s="23"/>
      <c r="G105" s="28"/>
    </row>
    <row r="106" spans="1:8" s="20" customFormat="1" ht="14.65" customHeight="1">
      <c r="A106" s="26" t="s">
        <v>138</v>
      </c>
      <c r="B106" s="69" t="s">
        <v>63</v>
      </c>
      <c r="C106" s="69"/>
      <c r="D106" s="21">
        <v>0.2</v>
      </c>
      <c r="E106" s="21">
        <v>0.3</v>
      </c>
      <c r="F106" s="22">
        <v>22.6</v>
      </c>
      <c r="G106" s="21">
        <v>92</v>
      </c>
      <c r="H106" s="19"/>
    </row>
    <row r="107" spans="1:8" ht="12.2" customHeight="1">
      <c r="A107" s="23" t="s">
        <v>140</v>
      </c>
      <c r="B107" s="18" t="s">
        <v>63</v>
      </c>
      <c r="C107" s="18" t="s">
        <v>63</v>
      </c>
      <c r="D107" s="23"/>
      <c r="E107" s="23"/>
      <c r="F107" s="23"/>
      <c r="G107" s="28"/>
    </row>
    <row r="108" spans="1:8" s="20" customFormat="1" ht="14.65" customHeight="1">
      <c r="A108" s="26" t="s">
        <v>60</v>
      </c>
      <c r="B108" s="69" t="s">
        <v>365</v>
      </c>
      <c r="C108" s="69"/>
      <c r="D108" s="21">
        <v>3.5</v>
      </c>
      <c r="E108" s="21">
        <v>0.3</v>
      </c>
      <c r="F108" s="22">
        <v>12.6</v>
      </c>
      <c r="G108" s="21">
        <v>51.8</v>
      </c>
      <c r="H108" s="19"/>
    </row>
    <row r="109" spans="1:8" ht="15" customHeight="1">
      <c r="A109" s="6" t="s">
        <v>507</v>
      </c>
      <c r="B109" s="18"/>
      <c r="C109" s="18" t="s">
        <v>365</v>
      </c>
      <c r="D109" s="23"/>
      <c r="E109" s="23"/>
      <c r="F109" s="23"/>
      <c r="G109" s="28"/>
    </row>
    <row r="110" spans="1:8" s="20" customFormat="1" ht="14.65" customHeight="1">
      <c r="A110" s="26" t="s">
        <v>144</v>
      </c>
      <c r="B110" s="69" t="s">
        <v>31</v>
      </c>
      <c r="C110" s="69"/>
      <c r="D110" s="21">
        <v>0.6</v>
      </c>
      <c r="E110" s="21">
        <v>0.2</v>
      </c>
      <c r="F110" s="22">
        <v>12.9</v>
      </c>
      <c r="G110" s="21">
        <v>56</v>
      </c>
      <c r="H110" s="19"/>
    </row>
    <row r="111" spans="1:8" ht="12.2" customHeight="1">
      <c r="A111" s="23" t="s">
        <v>146</v>
      </c>
      <c r="B111" s="18" t="s">
        <v>147</v>
      </c>
      <c r="C111" s="18" t="s">
        <v>31</v>
      </c>
      <c r="D111" s="23"/>
      <c r="E111" s="23"/>
      <c r="F111" s="23"/>
      <c r="G111" s="28"/>
    </row>
    <row r="112" spans="1:8" ht="14.65" customHeight="1">
      <c r="A112" s="70"/>
      <c r="B112" s="70"/>
      <c r="C112" s="70"/>
      <c r="D112" s="21">
        <f>D87+D93+D104+D106+D108+D110</f>
        <v>17.98</v>
      </c>
      <c r="E112" s="22">
        <f t="shared" ref="E112:G112" si="4">E87+E93+E104+E106+E108+E110</f>
        <v>12.24</v>
      </c>
      <c r="F112" s="22">
        <f t="shared" si="4"/>
        <v>73.38000000000001</v>
      </c>
      <c r="G112" s="22">
        <f t="shared" si="4"/>
        <v>482.54</v>
      </c>
    </row>
    <row r="113" spans="1:8" ht="19.5" customHeight="1">
      <c r="A113" s="56" t="s">
        <v>70</v>
      </c>
      <c r="B113" s="56"/>
      <c r="C113" s="56">
        <f>B87+B93+B104+B106+B108+B110</f>
        <v>690</v>
      </c>
      <c r="D113" s="55">
        <f>D112</f>
        <v>17.98</v>
      </c>
      <c r="E113" s="22">
        <f t="shared" ref="E113:G113" si="5">E112</f>
        <v>12.24</v>
      </c>
      <c r="F113" s="22">
        <f t="shared" si="5"/>
        <v>73.38000000000001</v>
      </c>
      <c r="G113" s="22">
        <f t="shared" si="5"/>
        <v>482.54</v>
      </c>
    </row>
    <row r="114" spans="1:8" ht="14.1" customHeight="1"/>
    <row r="115" spans="1:8" ht="21.2" customHeight="1">
      <c r="A115" s="72" t="s">
        <v>149</v>
      </c>
      <c r="B115" s="72"/>
      <c r="C115" s="72"/>
      <c r="D115" s="72"/>
      <c r="E115" s="72"/>
      <c r="F115" s="72"/>
      <c r="G115" s="72"/>
    </row>
    <row r="116" spans="1:8" ht="7.15" customHeight="1"/>
    <row r="117" spans="1:8" ht="21.2" customHeight="1">
      <c r="A117" s="73" t="s">
        <v>1</v>
      </c>
      <c r="B117" s="73" t="s">
        <v>2</v>
      </c>
      <c r="C117" s="73"/>
      <c r="D117" s="73" t="s">
        <v>3</v>
      </c>
      <c r="E117" s="73"/>
      <c r="F117" s="73"/>
      <c r="G117" s="73" t="s">
        <v>477</v>
      </c>
    </row>
    <row r="118" spans="1:8" ht="28.35" customHeight="1">
      <c r="A118" s="73"/>
      <c r="B118" s="17" t="s">
        <v>4</v>
      </c>
      <c r="C118" s="17" t="s">
        <v>5</v>
      </c>
      <c r="D118" s="17" t="s">
        <v>6</v>
      </c>
      <c r="E118" s="17" t="s">
        <v>7</v>
      </c>
      <c r="F118" s="17" t="s">
        <v>8</v>
      </c>
      <c r="G118" s="73"/>
    </row>
    <row r="119" spans="1:8" ht="21.2" customHeight="1">
      <c r="A119" s="71" t="s">
        <v>9</v>
      </c>
      <c r="B119" s="71"/>
      <c r="C119" s="71"/>
      <c r="D119" s="71"/>
      <c r="E119" s="71"/>
      <c r="F119" s="71"/>
      <c r="G119" s="71"/>
    </row>
    <row r="120" spans="1:8" s="20" customFormat="1" ht="14.65" customHeight="1">
      <c r="A120" s="26" t="s">
        <v>424</v>
      </c>
      <c r="B120" s="69" t="s">
        <v>31</v>
      </c>
      <c r="C120" s="69"/>
      <c r="D120" s="21">
        <v>1.1000000000000001</v>
      </c>
      <c r="E120" s="21">
        <v>5.2</v>
      </c>
      <c r="F120" s="22">
        <v>4.3</v>
      </c>
      <c r="G120" s="21">
        <v>70.7</v>
      </c>
      <c r="H120" s="19"/>
    </row>
    <row r="121" spans="1:8" ht="12.2" customHeight="1">
      <c r="A121" s="23" t="s">
        <v>11</v>
      </c>
      <c r="B121" s="18" t="s">
        <v>12</v>
      </c>
      <c r="C121" s="18" t="s">
        <v>12</v>
      </c>
      <c r="D121" s="23"/>
      <c r="E121" s="23"/>
      <c r="F121" s="23"/>
      <c r="G121" s="28"/>
    </row>
    <row r="122" spans="1:8" ht="12.2" customHeight="1">
      <c r="A122" s="23" t="s">
        <v>24</v>
      </c>
      <c r="B122" s="18" t="s">
        <v>425</v>
      </c>
      <c r="C122" s="18" t="s">
        <v>426</v>
      </c>
      <c r="D122" s="23"/>
      <c r="E122" s="23"/>
      <c r="F122" s="23"/>
      <c r="G122" s="28"/>
    </row>
    <row r="123" spans="1:8" ht="12.2" customHeight="1">
      <c r="A123" s="23" t="s">
        <v>32</v>
      </c>
      <c r="B123" s="18" t="s">
        <v>427</v>
      </c>
      <c r="C123" s="18" t="s">
        <v>338</v>
      </c>
      <c r="D123" s="23"/>
      <c r="E123" s="23"/>
      <c r="F123" s="23"/>
      <c r="G123" s="28"/>
    </row>
    <row r="124" spans="1:8" ht="12.2" customHeight="1">
      <c r="A124" s="23" t="s">
        <v>28</v>
      </c>
      <c r="B124" s="18" t="s">
        <v>68</v>
      </c>
      <c r="C124" s="18" t="s">
        <v>68</v>
      </c>
      <c r="D124" s="23"/>
      <c r="E124" s="23"/>
      <c r="F124" s="23"/>
      <c r="G124" s="28"/>
    </row>
    <row r="125" spans="1:8" s="20" customFormat="1" ht="14.65" customHeight="1">
      <c r="A125" s="26" t="s">
        <v>154</v>
      </c>
      <c r="B125" s="69">
        <v>120</v>
      </c>
      <c r="C125" s="69"/>
      <c r="D125" s="21">
        <v>15.78</v>
      </c>
      <c r="E125" s="21">
        <v>6.84</v>
      </c>
      <c r="F125" s="22">
        <v>6</v>
      </c>
      <c r="G125" s="21">
        <v>183</v>
      </c>
      <c r="H125" s="19"/>
    </row>
    <row r="126" spans="1:8" ht="12.2" customHeight="1">
      <c r="A126" s="23" t="s">
        <v>119</v>
      </c>
      <c r="B126" s="18" t="s">
        <v>78</v>
      </c>
      <c r="C126" s="18" t="s">
        <v>428</v>
      </c>
      <c r="D126" s="23"/>
      <c r="E126" s="23"/>
      <c r="F126" s="23"/>
      <c r="G126" s="28"/>
    </row>
    <row r="127" spans="1:8" ht="12.2" customHeight="1">
      <c r="A127" s="23" t="s">
        <v>155</v>
      </c>
      <c r="B127" s="18" t="s">
        <v>61</v>
      </c>
      <c r="C127" s="18" t="s">
        <v>61</v>
      </c>
      <c r="D127" s="23"/>
      <c r="E127" s="23"/>
      <c r="F127" s="23"/>
      <c r="G127" s="28"/>
    </row>
    <row r="128" spans="1:8" ht="12.2" customHeight="1">
      <c r="A128" s="23" t="s">
        <v>32</v>
      </c>
      <c r="B128" s="18" t="s">
        <v>429</v>
      </c>
      <c r="C128" s="18" t="s">
        <v>396</v>
      </c>
      <c r="D128" s="23"/>
      <c r="E128" s="23"/>
      <c r="F128" s="23"/>
      <c r="G128" s="28"/>
    </row>
    <row r="129" spans="1:8" ht="12.2" customHeight="1">
      <c r="A129" s="23" t="s">
        <v>28</v>
      </c>
      <c r="B129" s="18" t="s">
        <v>259</v>
      </c>
      <c r="C129" s="18" t="s">
        <v>259</v>
      </c>
      <c r="D129" s="23"/>
      <c r="E129" s="23"/>
      <c r="F129" s="23"/>
      <c r="G129" s="28"/>
    </row>
    <row r="130" spans="1:8" ht="12.2" customHeight="1">
      <c r="A130" s="23" t="s">
        <v>54</v>
      </c>
      <c r="B130" s="18" t="s">
        <v>55</v>
      </c>
      <c r="C130" s="18" t="s">
        <v>55</v>
      </c>
      <c r="D130" s="23"/>
      <c r="E130" s="23"/>
      <c r="F130" s="23"/>
      <c r="G130" s="28"/>
    </row>
    <row r="131" spans="1:8" ht="12.2" customHeight="1">
      <c r="A131" s="23" t="s">
        <v>133</v>
      </c>
      <c r="B131" s="18" t="s">
        <v>73</v>
      </c>
      <c r="C131" s="18" t="s">
        <v>73</v>
      </c>
      <c r="D131" s="23"/>
      <c r="E131" s="23"/>
      <c r="F131" s="23"/>
      <c r="G131" s="28"/>
    </row>
    <row r="132" spans="1:8" ht="12.2" customHeight="1">
      <c r="A132" s="23" t="s">
        <v>11</v>
      </c>
      <c r="B132" s="18" t="s">
        <v>46</v>
      </c>
      <c r="C132" s="18" t="s">
        <v>46</v>
      </c>
      <c r="D132" s="23"/>
      <c r="E132" s="23"/>
      <c r="F132" s="23"/>
      <c r="G132" s="28"/>
    </row>
    <row r="133" spans="1:8" s="20" customFormat="1" ht="14.65" customHeight="1">
      <c r="A133" s="26" t="s">
        <v>160</v>
      </c>
      <c r="B133" s="69" t="s">
        <v>295</v>
      </c>
      <c r="C133" s="69"/>
      <c r="D133" s="21">
        <v>2.5</v>
      </c>
      <c r="E133" s="21">
        <v>6.9</v>
      </c>
      <c r="F133" s="22">
        <v>19.3</v>
      </c>
      <c r="G133" s="21">
        <v>149.4</v>
      </c>
      <c r="H133" s="19"/>
    </row>
    <row r="134" spans="1:8" ht="12.2" customHeight="1">
      <c r="A134" s="23" t="s">
        <v>13</v>
      </c>
      <c r="B134" s="18" t="s">
        <v>14</v>
      </c>
      <c r="C134" s="18" t="s">
        <v>14</v>
      </c>
      <c r="D134" s="23"/>
      <c r="E134" s="23"/>
      <c r="F134" s="23"/>
      <c r="G134" s="28"/>
    </row>
    <row r="135" spans="1:8" ht="12.2" customHeight="1">
      <c r="A135" s="23" t="s">
        <v>49</v>
      </c>
      <c r="B135" s="18" t="s">
        <v>68</v>
      </c>
      <c r="C135" s="18" t="s">
        <v>68</v>
      </c>
      <c r="D135" s="23"/>
      <c r="E135" s="23"/>
      <c r="F135" s="23"/>
      <c r="G135" s="28"/>
    </row>
    <row r="136" spans="1:8" ht="12.2" customHeight="1">
      <c r="A136" s="23" t="s">
        <v>11</v>
      </c>
      <c r="B136" s="18" t="s">
        <v>46</v>
      </c>
      <c r="C136" s="18" t="s">
        <v>46</v>
      </c>
      <c r="D136" s="23"/>
      <c r="E136" s="23"/>
      <c r="F136" s="23"/>
      <c r="G136" s="28"/>
    </row>
    <row r="137" spans="1:8" ht="12.2" customHeight="1">
      <c r="A137" s="23" t="s">
        <v>47</v>
      </c>
      <c r="B137" s="18" t="s">
        <v>430</v>
      </c>
      <c r="C137" s="18" t="s">
        <v>431</v>
      </c>
      <c r="D137" s="23"/>
      <c r="E137" s="23"/>
      <c r="F137" s="23"/>
      <c r="G137" s="28"/>
    </row>
    <row r="138" spans="1:8" ht="12.2" customHeight="1">
      <c r="A138" s="23" t="s">
        <v>130</v>
      </c>
      <c r="B138" s="18" t="s">
        <v>432</v>
      </c>
      <c r="C138" s="18" t="s">
        <v>433</v>
      </c>
      <c r="D138" s="23"/>
      <c r="E138" s="23"/>
      <c r="F138" s="23"/>
      <c r="G138" s="28"/>
    </row>
    <row r="139" spans="1:8" ht="12.2" customHeight="1">
      <c r="A139" s="23" t="s">
        <v>32</v>
      </c>
      <c r="B139" s="18" t="s">
        <v>271</v>
      </c>
      <c r="C139" s="18" t="s">
        <v>93</v>
      </c>
      <c r="D139" s="23"/>
      <c r="E139" s="23"/>
      <c r="F139" s="23"/>
      <c r="G139" s="28"/>
    </row>
    <row r="140" spans="1:8" ht="12.2" customHeight="1">
      <c r="A140" s="23" t="s">
        <v>28</v>
      </c>
      <c r="B140" s="18" t="s">
        <v>126</v>
      </c>
      <c r="C140" s="18" t="s">
        <v>126</v>
      </c>
      <c r="D140" s="23"/>
      <c r="E140" s="23"/>
      <c r="F140" s="23"/>
      <c r="G140" s="28"/>
    </row>
    <row r="141" spans="1:8" s="20" customFormat="1" ht="14.65" customHeight="1">
      <c r="A141" s="26" t="s">
        <v>163</v>
      </c>
      <c r="B141" s="69" t="s">
        <v>63</v>
      </c>
      <c r="C141" s="69"/>
      <c r="D141" s="21">
        <v>0.2</v>
      </c>
      <c r="E141" s="21"/>
      <c r="F141" s="22">
        <v>8.1999999999999993</v>
      </c>
      <c r="G141" s="21">
        <v>33.4</v>
      </c>
      <c r="H141" s="19"/>
    </row>
    <row r="142" spans="1:8" ht="12.2" customHeight="1">
      <c r="A142" s="23" t="s">
        <v>164</v>
      </c>
      <c r="B142" s="18" t="s">
        <v>48</v>
      </c>
      <c r="C142" s="18" t="s">
        <v>48</v>
      </c>
      <c r="D142" s="23"/>
      <c r="E142" s="23"/>
      <c r="F142" s="23"/>
      <c r="G142" s="28"/>
    </row>
    <row r="143" spans="1:8" ht="12.2" customHeight="1">
      <c r="A143" s="23" t="s">
        <v>57</v>
      </c>
      <c r="B143" s="18" t="s">
        <v>69</v>
      </c>
      <c r="C143" s="18" t="s">
        <v>69</v>
      </c>
      <c r="D143" s="23"/>
      <c r="E143" s="23"/>
      <c r="F143" s="23"/>
      <c r="G143" s="28"/>
    </row>
    <row r="144" spans="1:8" ht="12.2" customHeight="1">
      <c r="A144" s="23" t="s">
        <v>67</v>
      </c>
      <c r="B144" s="18" t="s">
        <v>169</v>
      </c>
      <c r="C144" s="18" t="s">
        <v>169</v>
      </c>
      <c r="D144" s="23"/>
      <c r="E144" s="23"/>
      <c r="F144" s="23"/>
      <c r="G144" s="28"/>
    </row>
    <row r="145" spans="1:8" s="20" customFormat="1" ht="19.5" customHeight="1">
      <c r="A145" s="26" t="s">
        <v>405</v>
      </c>
      <c r="B145" s="69" t="s">
        <v>95</v>
      </c>
      <c r="C145" s="69"/>
      <c r="D145" s="21">
        <v>2.1</v>
      </c>
      <c r="E145" s="21">
        <v>0.9</v>
      </c>
      <c r="F145" s="22">
        <v>12.1</v>
      </c>
      <c r="G145" s="21">
        <v>64.8</v>
      </c>
      <c r="H145" s="19"/>
    </row>
    <row r="146" spans="1:8" ht="16.5" customHeight="1">
      <c r="A146" s="23" t="s">
        <v>405</v>
      </c>
      <c r="B146" s="18"/>
      <c r="C146" s="18" t="s">
        <v>95</v>
      </c>
      <c r="D146" s="23"/>
      <c r="E146" s="23"/>
      <c r="F146" s="23"/>
      <c r="G146" s="28"/>
    </row>
    <row r="147" spans="1:8" s="20" customFormat="1" ht="14.65" customHeight="1">
      <c r="A147" s="26" t="s">
        <v>60</v>
      </c>
      <c r="B147" s="69" t="s">
        <v>365</v>
      </c>
      <c r="C147" s="69"/>
      <c r="D147" s="21">
        <v>4.8</v>
      </c>
      <c r="E147" s="21">
        <v>2.1</v>
      </c>
      <c r="F147" s="22">
        <v>21.5</v>
      </c>
      <c r="G147" s="21">
        <v>123.3</v>
      </c>
      <c r="H147" s="19"/>
    </row>
    <row r="148" spans="1:8" ht="15" customHeight="1">
      <c r="A148" s="6" t="s">
        <v>507</v>
      </c>
      <c r="B148" s="18"/>
      <c r="C148" s="18" t="s">
        <v>365</v>
      </c>
      <c r="D148" s="23"/>
      <c r="E148" s="23"/>
      <c r="F148" s="23"/>
      <c r="G148" s="28"/>
    </row>
    <row r="149" spans="1:8" ht="14.65" customHeight="1">
      <c r="A149" s="70"/>
      <c r="B149" s="70"/>
      <c r="C149" s="70"/>
      <c r="D149" s="21">
        <f>D120+D125+D133+D141+D145+D147</f>
        <v>26.48</v>
      </c>
      <c r="E149" s="22">
        <f t="shared" ref="E149:G149" si="6">E120+E125+E133+E141+E145+E147</f>
        <v>21.939999999999998</v>
      </c>
      <c r="F149" s="22">
        <f t="shared" si="6"/>
        <v>71.400000000000006</v>
      </c>
      <c r="G149" s="22">
        <f t="shared" si="6"/>
        <v>624.6</v>
      </c>
    </row>
    <row r="150" spans="1:8" ht="18.75" customHeight="1">
      <c r="A150" s="56" t="s">
        <v>70</v>
      </c>
      <c r="B150" s="56"/>
      <c r="C150" s="56">
        <f>B120+B125+B133+B141+B145+B147</f>
        <v>670</v>
      </c>
      <c r="D150" s="55">
        <f>D149</f>
        <v>26.48</v>
      </c>
      <c r="E150" s="22">
        <f t="shared" ref="E150:G150" si="7">E149</f>
        <v>21.939999999999998</v>
      </c>
      <c r="F150" s="22">
        <f t="shared" si="7"/>
        <v>71.400000000000006</v>
      </c>
      <c r="G150" s="22">
        <f t="shared" si="7"/>
        <v>624.6</v>
      </c>
    </row>
    <row r="151" spans="1:8" ht="14.1" customHeight="1"/>
    <row r="152" spans="1:8" ht="21.2" customHeight="1">
      <c r="A152" s="72" t="s">
        <v>170</v>
      </c>
      <c r="B152" s="72"/>
      <c r="C152" s="72"/>
      <c r="D152" s="72"/>
      <c r="E152" s="72"/>
      <c r="F152" s="72"/>
      <c r="G152" s="72"/>
    </row>
    <row r="153" spans="1:8" ht="7.15" customHeight="1"/>
    <row r="154" spans="1:8" ht="21.2" customHeight="1">
      <c r="A154" s="73" t="s">
        <v>1</v>
      </c>
      <c r="B154" s="73" t="s">
        <v>2</v>
      </c>
      <c r="C154" s="73"/>
      <c r="D154" s="73" t="s">
        <v>3</v>
      </c>
      <c r="E154" s="73"/>
      <c r="F154" s="73"/>
      <c r="G154" s="73" t="s">
        <v>477</v>
      </c>
    </row>
    <row r="155" spans="1:8" ht="28.35" customHeight="1">
      <c r="A155" s="73"/>
      <c r="B155" s="17" t="s">
        <v>4</v>
      </c>
      <c r="C155" s="17" t="s">
        <v>5</v>
      </c>
      <c r="D155" s="17" t="s">
        <v>6</v>
      </c>
      <c r="E155" s="17" t="s">
        <v>7</v>
      </c>
      <c r="F155" s="17" t="s">
        <v>8</v>
      </c>
      <c r="G155" s="73"/>
    </row>
    <row r="156" spans="1:8" ht="21.2" customHeight="1">
      <c r="A156" s="71" t="s">
        <v>9</v>
      </c>
      <c r="B156" s="74"/>
      <c r="C156" s="74"/>
      <c r="D156" s="71"/>
      <c r="E156" s="71"/>
      <c r="F156" s="71"/>
      <c r="G156" s="71"/>
    </row>
    <row r="157" spans="1:8" s="20" customFormat="1" ht="14.65" customHeight="1">
      <c r="A157" s="62" t="s">
        <v>180</v>
      </c>
      <c r="B157" s="56">
        <v>180</v>
      </c>
      <c r="C157" s="56">
        <v>20</v>
      </c>
      <c r="D157" s="55">
        <v>13.2</v>
      </c>
      <c r="E157" s="21">
        <v>10.199999999999999</v>
      </c>
      <c r="F157" s="22">
        <v>16.899999999999999</v>
      </c>
      <c r="G157" s="21">
        <v>166.3</v>
      </c>
      <c r="H157" s="19"/>
    </row>
    <row r="158" spans="1:8" ht="21.6" customHeight="1">
      <c r="A158" s="23" t="s">
        <v>181</v>
      </c>
      <c r="B158" s="63" t="s">
        <v>58</v>
      </c>
      <c r="C158" s="63" t="s">
        <v>58</v>
      </c>
      <c r="D158" s="23"/>
      <c r="E158" s="23"/>
      <c r="F158" s="23"/>
      <c r="G158" s="28"/>
    </row>
    <row r="159" spans="1:8" ht="12.2" customHeight="1">
      <c r="A159" s="23" t="s">
        <v>183</v>
      </c>
      <c r="B159" s="18" t="s">
        <v>50</v>
      </c>
      <c r="C159" s="18" t="s">
        <v>50</v>
      </c>
      <c r="D159" s="23"/>
      <c r="E159" s="23"/>
      <c r="F159" s="23"/>
      <c r="G159" s="28"/>
    </row>
    <row r="160" spans="1:8" ht="12.2" customHeight="1">
      <c r="A160" s="23" t="s">
        <v>35</v>
      </c>
      <c r="B160" s="18" t="s">
        <v>26</v>
      </c>
      <c r="C160" s="18" t="s">
        <v>26</v>
      </c>
      <c r="D160" s="23"/>
      <c r="E160" s="23"/>
      <c r="F160" s="23"/>
      <c r="G160" s="28"/>
    </row>
    <row r="161" spans="1:8" ht="12.2" customHeight="1">
      <c r="A161" s="23" t="s">
        <v>186</v>
      </c>
      <c r="B161" s="18" t="s">
        <v>434</v>
      </c>
      <c r="C161" s="18" t="s">
        <v>434</v>
      </c>
      <c r="D161" s="23"/>
      <c r="E161" s="23"/>
      <c r="F161" s="23"/>
      <c r="G161" s="28"/>
    </row>
    <row r="162" spans="1:8" ht="12.2" customHeight="1">
      <c r="A162" s="23" t="s">
        <v>11</v>
      </c>
      <c r="B162" s="18" t="s">
        <v>14</v>
      </c>
      <c r="C162" s="18" t="s">
        <v>14</v>
      </c>
      <c r="D162" s="23"/>
      <c r="E162" s="23"/>
      <c r="F162" s="23"/>
      <c r="G162" s="28"/>
    </row>
    <row r="163" spans="1:8" ht="12.2" customHeight="1">
      <c r="A163" s="23" t="s">
        <v>190</v>
      </c>
      <c r="B163" s="18" t="s">
        <v>75</v>
      </c>
      <c r="C163" s="18" t="s">
        <v>75</v>
      </c>
      <c r="D163" s="23"/>
      <c r="E163" s="23"/>
      <c r="F163" s="23"/>
      <c r="G163" s="28"/>
    </row>
    <row r="164" spans="1:8" ht="12.2" customHeight="1">
      <c r="A164" s="23" t="s">
        <v>67</v>
      </c>
      <c r="B164" s="18" t="s">
        <v>61</v>
      </c>
      <c r="C164" s="18" t="s">
        <v>61</v>
      </c>
      <c r="D164" s="23"/>
      <c r="E164" s="23"/>
      <c r="F164" s="23"/>
      <c r="G164" s="28"/>
    </row>
    <row r="165" spans="1:8" ht="12.2" customHeight="1">
      <c r="A165" s="23" t="s">
        <v>37</v>
      </c>
      <c r="B165" s="18"/>
      <c r="C165" s="18" t="s">
        <v>61</v>
      </c>
      <c r="D165" s="23"/>
      <c r="E165" s="23"/>
      <c r="F165" s="23"/>
      <c r="G165" s="28"/>
    </row>
    <row r="166" spans="1:8" ht="12.2" customHeight="1">
      <c r="A166" s="23" t="s">
        <v>28</v>
      </c>
      <c r="B166" s="18" t="s">
        <v>48</v>
      </c>
      <c r="C166" s="18" t="s">
        <v>48</v>
      </c>
      <c r="D166" s="23"/>
      <c r="E166" s="23"/>
      <c r="F166" s="23"/>
      <c r="G166" s="28"/>
    </row>
    <row r="167" spans="1:8" s="20" customFormat="1" ht="14.65" customHeight="1">
      <c r="A167" s="26" t="s">
        <v>79</v>
      </c>
      <c r="B167" s="69" t="s">
        <v>17</v>
      </c>
      <c r="C167" s="69"/>
      <c r="D167" s="21">
        <v>1.8</v>
      </c>
      <c r="E167" s="21">
        <v>5.6</v>
      </c>
      <c r="F167" s="22">
        <v>12.4</v>
      </c>
      <c r="G167" s="21">
        <v>107.8</v>
      </c>
      <c r="H167" s="19"/>
    </row>
    <row r="168" spans="1:8" ht="15.75" customHeight="1">
      <c r="A168" s="6" t="s">
        <v>507</v>
      </c>
      <c r="B168" s="18"/>
      <c r="C168" s="18" t="s">
        <v>95</v>
      </c>
      <c r="D168" s="23"/>
      <c r="E168" s="23"/>
      <c r="F168" s="23"/>
      <c r="G168" s="28"/>
    </row>
    <row r="169" spans="1:8" ht="12.2" customHeight="1">
      <c r="A169" s="23" t="s">
        <v>49</v>
      </c>
      <c r="B169" s="18" t="s">
        <v>68</v>
      </c>
      <c r="C169" s="18" t="s">
        <v>68</v>
      </c>
      <c r="D169" s="23"/>
      <c r="E169" s="23"/>
      <c r="F169" s="23"/>
      <c r="G169" s="28"/>
    </row>
    <row r="170" spans="1:8" s="20" customFormat="1" ht="14.65" customHeight="1">
      <c r="A170" s="26" t="s">
        <v>199</v>
      </c>
      <c r="B170" s="69" t="s">
        <v>200</v>
      </c>
      <c r="C170" s="69"/>
      <c r="D170" s="21">
        <v>4.7</v>
      </c>
      <c r="E170" s="21">
        <v>4.2</v>
      </c>
      <c r="F170" s="22">
        <v>0.5</v>
      </c>
      <c r="G170" s="21">
        <v>62</v>
      </c>
      <c r="H170" s="19"/>
    </row>
    <row r="171" spans="1:8" ht="12.2" customHeight="1">
      <c r="A171" s="23" t="s">
        <v>37</v>
      </c>
      <c r="B171" s="18" t="s">
        <v>201</v>
      </c>
      <c r="C171" s="18" t="s">
        <v>202</v>
      </c>
      <c r="D171" s="23"/>
      <c r="E171" s="23"/>
      <c r="F171" s="23"/>
      <c r="G171" s="28"/>
    </row>
    <row r="172" spans="1:8" s="20" customFormat="1" ht="14.65" customHeight="1">
      <c r="A172" s="26" t="s">
        <v>203</v>
      </c>
      <c r="B172" s="69" t="s">
        <v>63</v>
      </c>
      <c r="C172" s="69"/>
      <c r="D172" s="21">
        <v>5.2</v>
      </c>
      <c r="E172" s="21">
        <v>5</v>
      </c>
      <c r="F172" s="22">
        <v>22</v>
      </c>
      <c r="G172" s="21">
        <v>124</v>
      </c>
      <c r="H172" s="19"/>
    </row>
    <row r="173" spans="1:8" ht="12.2" customHeight="1">
      <c r="A173" s="23" t="s">
        <v>205</v>
      </c>
      <c r="B173" s="18" t="s">
        <v>63</v>
      </c>
      <c r="C173" s="18" t="s">
        <v>63</v>
      </c>
      <c r="D173" s="23"/>
      <c r="E173" s="23"/>
      <c r="F173" s="23"/>
      <c r="G173" s="28"/>
    </row>
    <row r="174" spans="1:8" s="20" customFormat="1" ht="14.65" customHeight="1">
      <c r="A174" s="26" t="s">
        <v>163</v>
      </c>
      <c r="B174" s="69" t="s">
        <v>63</v>
      </c>
      <c r="C174" s="69"/>
      <c r="D174" s="21">
        <v>0.2</v>
      </c>
      <c r="E174" s="21"/>
      <c r="F174" s="22">
        <v>8.1999999999999993</v>
      </c>
      <c r="G174" s="21">
        <v>33.4</v>
      </c>
      <c r="H174" s="19"/>
    </row>
    <row r="175" spans="1:8" ht="12.2" customHeight="1">
      <c r="A175" s="23" t="s">
        <v>164</v>
      </c>
      <c r="B175" s="18" t="s">
        <v>48</v>
      </c>
      <c r="C175" s="18" t="s">
        <v>48</v>
      </c>
      <c r="D175" s="23"/>
      <c r="E175" s="23"/>
      <c r="F175" s="23"/>
      <c r="G175" s="28"/>
    </row>
    <row r="176" spans="1:8" ht="12.2" customHeight="1">
      <c r="A176" s="23" t="s">
        <v>57</v>
      </c>
      <c r="B176" s="18" t="s">
        <v>69</v>
      </c>
      <c r="C176" s="18" t="s">
        <v>69</v>
      </c>
      <c r="D176" s="23"/>
      <c r="E176" s="23"/>
      <c r="F176" s="23"/>
      <c r="G176" s="28"/>
    </row>
    <row r="177" spans="1:8" ht="12.2" customHeight="1">
      <c r="A177" s="23" t="s">
        <v>67</v>
      </c>
      <c r="B177" s="18" t="s">
        <v>169</v>
      </c>
      <c r="C177" s="18" t="s">
        <v>169</v>
      </c>
      <c r="D177" s="23"/>
      <c r="E177" s="23"/>
      <c r="F177" s="23"/>
      <c r="G177" s="28"/>
    </row>
    <row r="178" spans="1:8" s="20" customFormat="1" ht="18" customHeight="1">
      <c r="A178" s="26" t="s">
        <v>405</v>
      </c>
      <c r="B178" s="69" t="s">
        <v>95</v>
      </c>
      <c r="C178" s="69"/>
      <c r="D178" s="21">
        <v>2.1</v>
      </c>
      <c r="E178" s="21">
        <v>0.9</v>
      </c>
      <c r="F178" s="22">
        <v>12.1</v>
      </c>
      <c r="G178" s="21">
        <v>64.8</v>
      </c>
      <c r="H178" s="19"/>
    </row>
    <row r="179" spans="1:8" ht="15.75" customHeight="1">
      <c r="A179" s="23" t="s">
        <v>405</v>
      </c>
      <c r="B179" s="18"/>
      <c r="C179" s="18" t="s">
        <v>95</v>
      </c>
      <c r="D179" s="23"/>
      <c r="E179" s="23"/>
      <c r="F179" s="23"/>
      <c r="G179" s="28"/>
    </row>
    <row r="180" spans="1:8" s="20" customFormat="1" ht="14.65" customHeight="1">
      <c r="A180" s="26" t="s">
        <v>208</v>
      </c>
      <c r="B180" s="69" t="s">
        <v>31</v>
      </c>
      <c r="C180" s="69"/>
      <c r="D180" s="21">
        <v>0.6</v>
      </c>
      <c r="E180" s="21">
        <v>0.2</v>
      </c>
      <c r="F180" s="22">
        <v>12.9</v>
      </c>
      <c r="G180" s="21">
        <v>56.1</v>
      </c>
      <c r="H180" s="19"/>
    </row>
    <row r="181" spans="1:8" ht="12.2" customHeight="1">
      <c r="A181" s="23" t="s">
        <v>209</v>
      </c>
      <c r="B181" s="18" t="s">
        <v>31</v>
      </c>
      <c r="C181" s="18" t="s">
        <v>31</v>
      </c>
      <c r="D181" s="23"/>
      <c r="E181" s="23"/>
      <c r="F181" s="23"/>
      <c r="G181" s="28"/>
    </row>
    <row r="182" spans="1:8" ht="14.65" customHeight="1">
      <c r="A182" s="70"/>
      <c r="B182" s="70"/>
      <c r="C182" s="70"/>
      <c r="D182" s="21">
        <f>D157+D167+D170+D172+D174+D178+D180</f>
        <v>27.8</v>
      </c>
      <c r="E182" s="22">
        <f t="shared" ref="E182:G182" si="8">E157+E167+E170+E172+E174+E178+E180</f>
        <v>26.099999999999998</v>
      </c>
      <c r="F182" s="22">
        <f t="shared" si="8"/>
        <v>85</v>
      </c>
      <c r="G182" s="22">
        <f t="shared" si="8"/>
        <v>614.4</v>
      </c>
    </row>
    <row r="183" spans="1:8" ht="14.65" customHeight="1">
      <c r="A183" s="56" t="s">
        <v>70</v>
      </c>
      <c r="B183" s="56"/>
      <c r="C183" s="56">
        <f>B157+B167+B170+B172+B174+B178+B180</f>
        <v>775</v>
      </c>
      <c r="D183" s="55">
        <f>D182</f>
        <v>27.8</v>
      </c>
      <c r="E183" s="22">
        <f t="shared" ref="E183:G183" si="9">E182</f>
        <v>26.099999999999998</v>
      </c>
      <c r="F183" s="22">
        <f t="shared" si="9"/>
        <v>85</v>
      </c>
      <c r="G183" s="22">
        <f t="shared" si="9"/>
        <v>614.4</v>
      </c>
    </row>
    <row r="184" spans="1:8" ht="14.1" customHeight="1"/>
    <row r="185" spans="1:8" ht="21.2" customHeight="1">
      <c r="A185" s="72" t="s">
        <v>211</v>
      </c>
      <c r="B185" s="72"/>
      <c r="C185" s="72"/>
      <c r="D185" s="72"/>
      <c r="E185" s="72"/>
      <c r="F185" s="72"/>
      <c r="G185" s="72"/>
    </row>
    <row r="186" spans="1:8" ht="7.15" customHeight="1"/>
    <row r="187" spans="1:8" ht="21.2" customHeight="1">
      <c r="A187" s="73" t="s">
        <v>1</v>
      </c>
      <c r="B187" s="73" t="s">
        <v>2</v>
      </c>
      <c r="C187" s="73"/>
      <c r="D187" s="73" t="s">
        <v>3</v>
      </c>
      <c r="E187" s="73"/>
      <c r="F187" s="73"/>
      <c r="G187" s="73" t="s">
        <v>477</v>
      </c>
    </row>
    <row r="188" spans="1:8" ht="28.35" customHeight="1">
      <c r="A188" s="73"/>
      <c r="B188" s="17" t="s">
        <v>4</v>
      </c>
      <c r="C188" s="17" t="s">
        <v>5</v>
      </c>
      <c r="D188" s="17" t="s">
        <v>6</v>
      </c>
      <c r="E188" s="17" t="s">
        <v>7</v>
      </c>
      <c r="F188" s="17" t="s">
        <v>8</v>
      </c>
      <c r="G188" s="73"/>
    </row>
    <row r="189" spans="1:8" ht="21.2" customHeight="1">
      <c r="A189" s="71" t="s">
        <v>9</v>
      </c>
      <c r="B189" s="71"/>
      <c r="C189" s="71"/>
      <c r="D189" s="71"/>
      <c r="E189" s="71"/>
      <c r="F189" s="71"/>
      <c r="G189" s="71"/>
    </row>
    <row r="190" spans="1:8" s="20" customFormat="1" ht="14.65" customHeight="1">
      <c r="A190" s="26" t="s">
        <v>212</v>
      </c>
      <c r="B190" s="69" t="s">
        <v>31</v>
      </c>
      <c r="C190" s="69"/>
      <c r="D190" s="30">
        <v>0.3</v>
      </c>
      <c r="E190" s="30">
        <v>2.5</v>
      </c>
      <c r="F190" s="30">
        <v>7.7</v>
      </c>
      <c r="G190" s="31">
        <v>56.2</v>
      </c>
      <c r="H190" s="19"/>
    </row>
    <row r="191" spans="1:8" ht="12.2" customHeight="1">
      <c r="A191" s="23" t="s">
        <v>213</v>
      </c>
      <c r="B191" s="18" t="s">
        <v>435</v>
      </c>
      <c r="C191" s="18" t="s">
        <v>436</v>
      </c>
      <c r="D191" s="23"/>
      <c r="E191" s="23"/>
      <c r="F191" s="23"/>
      <c r="G191" s="28"/>
    </row>
    <row r="192" spans="1:8" ht="12.2" customHeight="1">
      <c r="A192" s="23" t="s">
        <v>28</v>
      </c>
      <c r="B192" s="18" t="s">
        <v>68</v>
      </c>
      <c r="C192" s="18" t="s">
        <v>68</v>
      </c>
      <c r="D192" s="23"/>
      <c r="E192" s="23"/>
      <c r="F192" s="23"/>
      <c r="G192" s="28"/>
    </row>
    <row r="193" spans="1:8" ht="12.2" customHeight="1">
      <c r="A193" s="23" t="s">
        <v>11</v>
      </c>
      <c r="B193" s="18" t="s">
        <v>14</v>
      </c>
      <c r="C193" s="18" t="s">
        <v>14</v>
      </c>
      <c r="D193" s="23"/>
      <c r="E193" s="23"/>
      <c r="F193" s="23"/>
      <c r="G193" s="28"/>
    </row>
    <row r="194" spans="1:8" s="20" customFormat="1" ht="14.65" customHeight="1">
      <c r="A194" s="26" t="s">
        <v>215</v>
      </c>
      <c r="B194" s="69">
        <v>120</v>
      </c>
      <c r="C194" s="69"/>
      <c r="D194" s="21">
        <v>12.72</v>
      </c>
      <c r="E194" s="21">
        <v>6.48</v>
      </c>
      <c r="F194" s="22">
        <v>6.7</v>
      </c>
      <c r="G194" s="21">
        <v>164.5</v>
      </c>
      <c r="H194" s="19"/>
    </row>
    <row r="195" spans="1:8" ht="12.2" customHeight="1">
      <c r="A195" s="23" t="s">
        <v>28</v>
      </c>
      <c r="B195" s="18" t="s">
        <v>48</v>
      </c>
      <c r="C195" s="18" t="s">
        <v>48</v>
      </c>
      <c r="D195" s="23"/>
      <c r="E195" s="23"/>
      <c r="F195" s="23"/>
      <c r="G195" s="28"/>
    </row>
    <row r="196" spans="1:8" ht="12.2" customHeight="1">
      <c r="A196" s="23" t="s">
        <v>130</v>
      </c>
      <c r="B196" s="18" t="s">
        <v>437</v>
      </c>
      <c r="C196" s="18" t="s">
        <v>219</v>
      </c>
      <c r="D196" s="23"/>
      <c r="E196" s="23"/>
      <c r="F196" s="23"/>
      <c r="G196" s="28"/>
    </row>
    <row r="197" spans="1:8" ht="12.2" customHeight="1">
      <c r="A197" s="23" t="s">
        <v>133</v>
      </c>
      <c r="B197" s="18" t="s">
        <v>39</v>
      </c>
      <c r="C197" s="18" t="s">
        <v>39</v>
      </c>
      <c r="D197" s="23"/>
      <c r="E197" s="23"/>
      <c r="F197" s="23"/>
      <c r="G197" s="28"/>
    </row>
    <row r="198" spans="1:8" ht="12.2" customHeight="1">
      <c r="A198" s="23" t="s">
        <v>32</v>
      </c>
      <c r="B198" s="18" t="s">
        <v>218</v>
      </c>
      <c r="C198" s="18" t="s">
        <v>223</v>
      </c>
      <c r="D198" s="23"/>
      <c r="E198" s="23"/>
      <c r="F198" s="23"/>
      <c r="G198" s="28"/>
    </row>
    <row r="199" spans="1:8" ht="12.2" customHeight="1">
      <c r="A199" s="23" t="s">
        <v>54</v>
      </c>
      <c r="B199" s="18" t="s">
        <v>197</v>
      </c>
      <c r="C199" s="18" t="s">
        <v>197</v>
      </c>
      <c r="D199" s="23"/>
      <c r="E199" s="23"/>
      <c r="F199" s="23"/>
      <c r="G199" s="28"/>
    </row>
    <row r="200" spans="1:8" ht="12.2" customHeight="1">
      <c r="A200" s="23" t="s">
        <v>11</v>
      </c>
      <c r="B200" s="18" t="s">
        <v>46</v>
      </c>
      <c r="C200" s="18" t="s">
        <v>46</v>
      </c>
      <c r="D200" s="23"/>
      <c r="E200" s="23"/>
      <c r="F200" s="23"/>
      <c r="G200" s="28"/>
    </row>
    <row r="201" spans="1:8" ht="12.2" customHeight="1">
      <c r="A201" s="23" t="s">
        <v>40</v>
      </c>
      <c r="B201" s="18" t="s">
        <v>227</v>
      </c>
      <c r="C201" s="18" t="s">
        <v>228</v>
      </c>
      <c r="D201" s="23"/>
      <c r="E201" s="23"/>
      <c r="F201" s="23"/>
      <c r="G201" s="28"/>
    </row>
    <row r="202" spans="1:8" s="20" customFormat="1" ht="14.65" customHeight="1">
      <c r="A202" s="26" t="s">
        <v>229</v>
      </c>
      <c r="B202" s="69" t="s">
        <v>295</v>
      </c>
      <c r="C202" s="69"/>
      <c r="D202" s="21">
        <v>3.1</v>
      </c>
      <c r="E202" s="21">
        <v>5.4</v>
      </c>
      <c r="F202" s="22">
        <v>25.1</v>
      </c>
      <c r="G202" s="21">
        <v>161.80000000000001</v>
      </c>
      <c r="H202" s="19"/>
    </row>
    <row r="203" spans="1:8" ht="12.2" customHeight="1">
      <c r="A203" s="23" t="s">
        <v>11</v>
      </c>
      <c r="B203" s="18" t="s">
        <v>27</v>
      </c>
      <c r="C203" s="18" t="s">
        <v>27</v>
      </c>
      <c r="D203" s="23"/>
      <c r="E203" s="23"/>
      <c r="F203" s="23"/>
      <c r="G203" s="28"/>
    </row>
    <row r="204" spans="1:8" ht="12.2" customHeight="1">
      <c r="A204" s="23" t="s">
        <v>47</v>
      </c>
      <c r="B204" s="18" t="s">
        <v>438</v>
      </c>
      <c r="C204" s="18" t="s">
        <v>439</v>
      </c>
      <c r="D204" s="23"/>
      <c r="E204" s="23"/>
      <c r="F204" s="23"/>
      <c r="G204" s="28"/>
    </row>
    <row r="205" spans="1:8" ht="12.2" customHeight="1">
      <c r="A205" s="23" t="s">
        <v>49</v>
      </c>
      <c r="B205" s="18" t="s">
        <v>50</v>
      </c>
      <c r="C205" s="18" t="s">
        <v>50</v>
      </c>
      <c r="D205" s="23"/>
      <c r="E205" s="23"/>
      <c r="F205" s="23"/>
      <c r="G205" s="28"/>
    </row>
    <row r="206" spans="1:8" s="20" customFormat="1" ht="14.65" customHeight="1">
      <c r="A206" s="26" t="s">
        <v>60</v>
      </c>
      <c r="B206" s="69" t="s">
        <v>365</v>
      </c>
      <c r="C206" s="69"/>
      <c r="D206" s="21">
        <v>4.8</v>
      </c>
      <c r="E206" s="21">
        <v>2.1</v>
      </c>
      <c r="F206" s="22">
        <v>21.5</v>
      </c>
      <c r="G206" s="21">
        <v>123.3</v>
      </c>
      <c r="H206" s="19"/>
    </row>
    <row r="207" spans="1:8" ht="15" customHeight="1">
      <c r="A207" s="6" t="s">
        <v>507</v>
      </c>
      <c r="B207" s="18"/>
      <c r="C207" s="18" t="s">
        <v>365</v>
      </c>
      <c r="D207" s="23"/>
      <c r="E207" s="23"/>
      <c r="F207" s="23"/>
      <c r="G207" s="28"/>
    </row>
    <row r="208" spans="1:8" s="20" customFormat="1" ht="14.65" customHeight="1">
      <c r="A208" s="26" t="s">
        <v>87</v>
      </c>
      <c r="B208" s="69" t="s">
        <v>95</v>
      </c>
      <c r="C208" s="69"/>
      <c r="D208" s="21">
        <v>2.1</v>
      </c>
      <c r="E208" s="21">
        <v>0.9</v>
      </c>
      <c r="F208" s="22">
        <v>12.1</v>
      </c>
      <c r="G208" s="21">
        <v>64.8</v>
      </c>
      <c r="H208" s="19"/>
    </row>
    <row r="209" spans="1:8" ht="15" customHeight="1">
      <c r="A209" s="23" t="s">
        <v>405</v>
      </c>
      <c r="B209" s="18"/>
      <c r="C209" s="18" t="s">
        <v>95</v>
      </c>
      <c r="D209" s="23"/>
      <c r="E209" s="23"/>
      <c r="F209" s="23"/>
      <c r="G209" s="28"/>
    </row>
    <row r="210" spans="1:8" s="20" customFormat="1" ht="14.65" customHeight="1">
      <c r="A210" s="26" t="s">
        <v>236</v>
      </c>
      <c r="B210" s="69" t="s">
        <v>63</v>
      </c>
      <c r="C210" s="69"/>
      <c r="D210" s="21">
        <v>0.6</v>
      </c>
      <c r="E210" s="21"/>
      <c r="F210" s="22">
        <v>22.7</v>
      </c>
      <c r="G210" s="21">
        <v>93.2</v>
      </c>
      <c r="H210" s="19"/>
    </row>
    <row r="211" spans="1:8" ht="12.2" customHeight="1">
      <c r="A211" s="23" t="s">
        <v>237</v>
      </c>
      <c r="B211" s="18" t="s">
        <v>58</v>
      </c>
      <c r="C211" s="18" t="s">
        <v>58</v>
      </c>
      <c r="D211" s="23"/>
      <c r="E211" s="23"/>
      <c r="F211" s="23"/>
      <c r="G211" s="28"/>
    </row>
    <row r="212" spans="1:8" ht="12.2" customHeight="1">
      <c r="A212" s="23" t="s">
        <v>67</v>
      </c>
      <c r="B212" s="18" t="s">
        <v>93</v>
      </c>
      <c r="C212" s="18" t="s">
        <v>93</v>
      </c>
      <c r="D212" s="23"/>
      <c r="E212" s="23"/>
      <c r="F212" s="23"/>
      <c r="G212" s="28"/>
    </row>
    <row r="213" spans="1:8" ht="12.2" customHeight="1">
      <c r="A213" s="23" t="s">
        <v>57</v>
      </c>
      <c r="B213" s="18" t="s">
        <v>242</v>
      </c>
      <c r="C213" s="18" t="s">
        <v>242</v>
      </c>
      <c r="D213" s="23"/>
      <c r="E213" s="23"/>
      <c r="F213" s="23"/>
      <c r="G213" s="28"/>
    </row>
    <row r="214" spans="1:8" ht="14.65" customHeight="1">
      <c r="A214" s="70"/>
      <c r="B214" s="70"/>
      <c r="C214" s="70"/>
      <c r="D214" s="21">
        <f>D190+D194+D202+D206+D208+D210</f>
        <v>23.620000000000005</v>
      </c>
      <c r="E214" s="22">
        <f t="shared" ref="E214:G214" si="10">E190+E194+E202+E206+E208+E210</f>
        <v>17.38</v>
      </c>
      <c r="F214" s="22">
        <f t="shared" si="10"/>
        <v>95.8</v>
      </c>
      <c r="G214" s="22">
        <f t="shared" si="10"/>
        <v>663.80000000000007</v>
      </c>
    </row>
    <row r="215" spans="1:8" ht="14.65" customHeight="1">
      <c r="A215" s="56" t="s">
        <v>70</v>
      </c>
      <c r="B215" s="56"/>
      <c r="C215" s="56">
        <f>B190+B194+B202+B206+B208+B210</f>
        <v>670</v>
      </c>
      <c r="D215" s="55">
        <f>D214</f>
        <v>23.620000000000005</v>
      </c>
      <c r="E215" s="22">
        <f t="shared" ref="E215:G215" si="11">E214</f>
        <v>17.38</v>
      </c>
      <c r="F215" s="22">
        <f t="shared" si="11"/>
        <v>95.8</v>
      </c>
      <c r="G215" s="22">
        <f t="shared" si="11"/>
        <v>663.80000000000007</v>
      </c>
    </row>
    <row r="216" spans="1:8" ht="14.1" customHeight="1"/>
    <row r="217" spans="1:8" ht="21.2" customHeight="1">
      <c r="A217" s="72" t="s">
        <v>243</v>
      </c>
      <c r="B217" s="72"/>
      <c r="C217" s="72"/>
      <c r="D217" s="72"/>
      <c r="E217" s="72"/>
      <c r="F217" s="72"/>
      <c r="G217" s="72"/>
    </row>
    <row r="218" spans="1:8" ht="7.15" customHeight="1"/>
    <row r="219" spans="1:8" ht="21.2" customHeight="1">
      <c r="A219" s="73" t="s">
        <v>1</v>
      </c>
      <c r="B219" s="73" t="s">
        <v>2</v>
      </c>
      <c r="C219" s="73"/>
      <c r="D219" s="73" t="s">
        <v>3</v>
      </c>
      <c r="E219" s="73"/>
      <c r="F219" s="73"/>
      <c r="G219" s="73" t="s">
        <v>477</v>
      </c>
    </row>
    <row r="220" spans="1:8" ht="28.35" customHeight="1">
      <c r="A220" s="73"/>
      <c r="B220" s="17" t="s">
        <v>4</v>
      </c>
      <c r="C220" s="17" t="s">
        <v>5</v>
      </c>
      <c r="D220" s="17" t="s">
        <v>6</v>
      </c>
      <c r="E220" s="17" t="s">
        <v>7</v>
      </c>
      <c r="F220" s="17" t="s">
        <v>8</v>
      </c>
      <c r="G220" s="73"/>
    </row>
    <row r="221" spans="1:8" ht="21.2" customHeight="1">
      <c r="A221" s="71" t="s">
        <v>9</v>
      </c>
      <c r="B221" s="71"/>
      <c r="C221" s="71"/>
      <c r="D221" s="71"/>
      <c r="E221" s="71"/>
      <c r="F221" s="71"/>
      <c r="G221" s="71"/>
    </row>
    <row r="222" spans="1:8" s="20" customFormat="1" ht="14.65" customHeight="1">
      <c r="A222" s="26" t="s">
        <v>253</v>
      </c>
      <c r="B222" s="69" t="s">
        <v>31</v>
      </c>
      <c r="C222" s="69"/>
      <c r="D222" s="21">
        <v>0.8</v>
      </c>
      <c r="E222" s="21">
        <v>0.1</v>
      </c>
      <c r="F222" s="22">
        <v>2.5</v>
      </c>
      <c r="G222" s="21">
        <v>14</v>
      </c>
      <c r="H222" s="19"/>
    </row>
    <row r="223" spans="1:8" ht="12.2" customHeight="1">
      <c r="A223" s="23" t="s">
        <v>20</v>
      </c>
      <c r="B223" s="18" t="s">
        <v>440</v>
      </c>
      <c r="C223" s="18" t="s">
        <v>31</v>
      </c>
      <c r="D223" s="23"/>
      <c r="E223" s="23"/>
      <c r="F223" s="23"/>
      <c r="G223" s="28"/>
    </row>
    <row r="224" spans="1:8" s="20" customFormat="1" ht="14.65" customHeight="1">
      <c r="A224" s="26" t="s">
        <v>256</v>
      </c>
      <c r="B224" s="69" t="s">
        <v>31</v>
      </c>
      <c r="C224" s="69"/>
      <c r="D224" s="21">
        <v>9.5</v>
      </c>
      <c r="E224" s="21">
        <v>4.3</v>
      </c>
      <c r="F224" s="22">
        <v>11.3</v>
      </c>
      <c r="G224" s="21">
        <v>140</v>
      </c>
      <c r="H224" s="19"/>
    </row>
    <row r="225" spans="1:8" ht="12.2" customHeight="1">
      <c r="A225" s="23" t="s">
        <v>155</v>
      </c>
      <c r="B225" s="18" t="s">
        <v>258</v>
      </c>
      <c r="C225" s="18" t="s">
        <v>258</v>
      </c>
      <c r="D225" s="23"/>
      <c r="E225" s="23"/>
      <c r="F225" s="23"/>
      <c r="G225" s="28"/>
    </row>
    <row r="226" spans="1:8" ht="12.2" customHeight="1">
      <c r="A226" s="23" t="s">
        <v>54</v>
      </c>
      <c r="B226" s="18" t="s">
        <v>77</v>
      </c>
      <c r="C226" s="18" t="s">
        <v>77</v>
      </c>
      <c r="D226" s="23"/>
      <c r="E226" s="23"/>
      <c r="F226" s="23"/>
      <c r="G226" s="28"/>
    </row>
    <row r="227" spans="1:8" ht="12.2" customHeight="1">
      <c r="A227" s="23" t="s">
        <v>57</v>
      </c>
      <c r="B227" s="18" t="s">
        <v>441</v>
      </c>
      <c r="C227" s="18" t="s">
        <v>441</v>
      </c>
      <c r="D227" s="23"/>
      <c r="E227" s="23"/>
      <c r="F227" s="23"/>
      <c r="G227" s="28"/>
    </row>
    <row r="228" spans="1:8" ht="12.2" customHeight="1">
      <c r="A228" s="23" t="s">
        <v>11</v>
      </c>
      <c r="B228" s="18" t="s">
        <v>46</v>
      </c>
      <c r="C228" s="18" t="s">
        <v>46</v>
      </c>
      <c r="D228" s="23"/>
      <c r="E228" s="23"/>
      <c r="F228" s="23"/>
      <c r="G228" s="28"/>
    </row>
    <row r="229" spans="1:8" ht="12.2" customHeight="1">
      <c r="A229" s="23" t="s">
        <v>476</v>
      </c>
      <c r="B229" s="18" t="s">
        <v>442</v>
      </c>
      <c r="C229" s="18" t="s">
        <v>443</v>
      </c>
      <c r="D229" s="23"/>
      <c r="E229" s="23"/>
      <c r="F229" s="23"/>
      <c r="G229" s="28"/>
    </row>
    <row r="230" spans="1:8" s="20" customFormat="1" ht="14.65" customHeight="1">
      <c r="A230" s="26" t="s">
        <v>265</v>
      </c>
      <c r="B230" s="69" t="s">
        <v>295</v>
      </c>
      <c r="C230" s="69"/>
      <c r="D230" s="21">
        <v>2.8</v>
      </c>
      <c r="E230" s="21">
        <v>4.4000000000000004</v>
      </c>
      <c r="F230" s="22">
        <v>15.1</v>
      </c>
      <c r="G230" s="21">
        <v>111.2</v>
      </c>
      <c r="H230" s="19"/>
    </row>
    <row r="231" spans="1:8" ht="12.2" customHeight="1">
      <c r="A231" s="23" t="s">
        <v>266</v>
      </c>
      <c r="B231" s="18" t="s">
        <v>53</v>
      </c>
      <c r="C231" s="18" t="s">
        <v>444</v>
      </c>
      <c r="D231" s="23"/>
      <c r="E231" s="23"/>
      <c r="F231" s="23"/>
      <c r="G231" s="28"/>
    </row>
    <row r="232" spans="1:8" ht="12.2" customHeight="1">
      <c r="A232" s="23" t="s">
        <v>11</v>
      </c>
      <c r="B232" s="18" t="s">
        <v>46</v>
      </c>
      <c r="C232" s="18" t="s">
        <v>46</v>
      </c>
      <c r="D232" s="23"/>
      <c r="E232" s="23"/>
      <c r="F232" s="23"/>
      <c r="G232" s="28"/>
    </row>
    <row r="233" spans="1:8" ht="12.2" customHeight="1">
      <c r="A233" s="23" t="s">
        <v>47</v>
      </c>
      <c r="B233" s="18" t="s">
        <v>445</v>
      </c>
      <c r="C233" s="18" t="s">
        <v>446</v>
      </c>
      <c r="D233" s="23"/>
      <c r="E233" s="23"/>
      <c r="F233" s="23"/>
      <c r="G233" s="28"/>
    </row>
    <row r="234" spans="1:8" ht="12.2" customHeight="1">
      <c r="A234" s="23" t="s">
        <v>130</v>
      </c>
      <c r="B234" s="18" t="s">
        <v>447</v>
      </c>
      <c r="C234" s="18" t="s">
        <v>448</v>
      </c>
      <c r="D234" s="23"/>
      <c r="E234" s="23"/>
      <c r="F234" s="23"/>
      <c r="G234" s="28"/>
    </row>
    <row r="235" spans="1:8" ht="12.2" customHeight="1">
      <c r="A235" s="23" t="s">
        <v>123</v>
      </c>
      <c r="B235" s="18" t="s">
        <v>120</v>
      </c>
      <c r="C235" s="18" t="s">
        <v>200</v>
      </c>
      <c r="D235" s="23"/>
      <c r="E235" s="23"/>
      <c r="F235" s="23"/>
      <c r="G235" s="28"/>
    </row>
    <row r="236" spans="1:8" ht="12.2" customHeight="1">
      <c r="A236" s="23" t="s">
        <v>270</v>
      </c>
      <c r="B236" s="18" t="s">
        <v>449</v>
      </c>
      <c r="C236" s="18" t="s">
        <v>450</v>
      </c>
      <c r="D236" s="23"/>
      <c r="E236" s="23"/>
      <c r="F236" s="23"/>
      <c r="G236" s="28"/>
    </row>
    <row r="237" spans="1:8" ht="12.2" customHeight="1">
      <c r="A237" s="23" t="s">
        <v>32</v>
      </c>
      <c r="B237" s="18" t="s">
        <v>218</v>
      </c>
      <c r="C237" s="18" t="s">
        <v>187</v>
      </c>
      <c r="D237" s="23"/>
      <c r="E237" s="23"/>
      <c r="F237" s="23"/>
      <c r="G237" s="28"/>
    </row>
    <row r="238" spans="1:8" ht="12.2" customHeight="1">
      <c r="A238" s="23" t="s">
        <v>49</v>
      </c>
      <c r="B238" s="18" t="s">
        <v>68</v>
      </c>
      <c r="C238" s="18" t="s">
        <v>68</v>
      </c>
      <c r="D238" s="23"/>
      <c r="E238" s="23"/>
      <c r="F238" s="23"/>
      <c r="G238" s="28"/>
    </row>
    <row r="239" spans="1:8" s="20" customFormat="1" ht="14.65" customHeight="1">
      <c r="A239" s="26" t="s">
        <v>87</v>
      </c>
      <c r="B239" s="69" t="s">
        <v>95</v>
      </c>
      <c r="C239" s="69"/>
      <c r="D239" s="21">
        <v>2.1</v>
      </c>
      <c r="E239" s="21">
        <v>0.9</v>
      </c>
      <c r="F239" s="22">
        <v>12.1</v>
      </c>
      <c r="G239" s="21">
        <v>64.8</v>
      </c>
      <c r="H239" s="19"/>
    </row>
    <row r="240" spans="1:8" ht="15.75" customHeight="1">
      <c r="A240" s="23" t="s">
        <v>405</v>
      </c>
      <c r="B240" s="18"/>
      <c r="C240" s="18" t="s">
        <v>95</v>
      </c>
      <c r="D240" s="23"/>
      <c r="E240" s="23"/>
      <c r="F240" s="23"/>
      <c r="G240" s="28"/>
    </row>
    <row r="241" spans="1:8" s="20" customFormat="1" ht="14.65" customHeight="1">
      <c r="A241" s="26" t="s">
        <v>60</v>
      </c>
      <c r="B241" s="69" t="s">
        <v>365</v>
      </c>
      <c r="C241" s="69"/>
      <c r="D241" s="21">
        <v>4.8</v>
      </c>
      <c r="E241" s="21">
        <v>2.1</v>
      </c>
      <c r="F241" s="22">
        <v>21.5</v>
      </c>
      <c r="G241" s="21">
        <v>123.3</v>
      </c>
      <c r="H241" s="19"/>
    </row>
    <row r="242" spans="1:8" ht="15" customHeight="1">
      <c r="A242" s="6" t="s">
        <v>507</v>
      </c>
      <c r="B242" s="18"/>
      <c r="C242" s="18" t="s">
        <v>365</v>
      </c>
      <c r="D242" s="23"/>
      <c r="E242" s="23"/>
      <c r="F242" s="23"/>
      <c r="G242" s="28"/>
    </row>
    <row r="243" spans="1:8" s="20" customFormat="1" ht="14.65" customHeight="1">
      <c r="A243" s="26" t="s">
        <v>138</v>
      </c>
      <c r="B243" s="69" t="s">
        <v>63</v>
      </c>
      <c r="C243" s="69"/>
      <c r="D243" s="21">
        <v>0.2</v>
      </c>
      <c r="E243" s="21">
        <v>0.3</v>
      </c>
      <c r="F243" s="22">
        <v>22.6</v>
      </c>
      <c r="G243" s="21">
        <v>92</v>
      </c>
      <c r="H243" s="19"/>
    </row>
    <row r="244" spans="1:8" ht="12.2" customHeight="1">
      <c r="A244" s="23" t="s">
        <v>140</v>
      </c>
      <c r="B244" s="18" t="s">
        <v>63</v>
      </c>
      <c r="C244" s="18" t="s">
        <v>63</v>
      </c>
      <c r="D244" s="23"/>
      <c r="E244" s="23"/>
      <c r="F244" s="23"/>
      <c r="G244" s="28"/>
    </row>
    <row r="245" spans="1:8" s="20" customFormat="1" ht="14.65" customHeight="1">
      <c r="A245" s="26" t="s">
        <v>451</v>
      </c>
      <c r="B245" s="69" t="s">
        <v>31</v>
      </c>
      <c r="C245" s="69"/>
      <c r="D245" s="21">
        <v>0.4</v>
      </c>
      <c r="E245" s="21">
        <v>0.3</v>
      </c>
      <c r="F245" s="22">
        <v>10</v>
      </c>
      <c r="G245" s="21">
        <v>45.6</v>
      </c>
      <c r="H245" s="19"/>
    </row>
    <row r="246" spans="1:8" ht="12.2" customHeight="1">
      <c r="A246" s="23" t="s">
        <v>452</v>
      </c>
      <c r="B246" s="18" t="s">
        <v>453</v>
      </c>
      <c r="C246" s="18" t="s">
        <v>31</v>
      </c>
      <c r="D246" s="23"/>
      <c r="E246" s="23"/>
      <c r="F246" s="23"/>
      <c r="G246" s="28"/>
    </row>
    <row r="247" spans="1:8" ht="14.65" customHeight="1">
      <c r="A247" s="70"/>
      <c r="B247" s="70"/>
      <c r="C247" s="70"/>
      <c r="D247" s="21">
        <f>D222+D224+D230+D239+D241+D243+D245</f>
        <v>20.599999999999998</v>
      </c>
      <c r="E247" s="22">
        <f t="shared" ref="E247:G247" si="12">E222+E224+E230+E239+E241+E243+E245</f>
        <v>12.400000000000002</v>
      </c>
      <c r="F247" s="22">
        <f t="shared" si="12"/>
        <v>95.1</v>
      </c>
      <c r="G247" s="22">
        <f t="shared" si="12"/>
        <v>590.9</v>
      </c>
    </row>
    <row r="248" spans="1:8" ht="14.65" customHeight="1">
      <c r="A248" s="56" t="s">
        <v>70</v>
      </c>
      <c r="B248" s="56"/>
      <c r="C248" s="56">
        <f>B222+B224+B230+B239+B241+B243+B245</f>
        <v>750</v>
      </c>
      <c r="D248" s="55">
        <f>D247</f>
        <v>20.599999999999998</v>
      </c>
      <c r="E248" s="22">
        <f t="shared" ref="E248:G248" si="13">E247</f>
        <v>12.400000000000002</v>
      </c>
      <c r="F248" s="22">
        <f t="shared" si="13"/>
        <v>95.1</v>
      </c>
      <c r="G248" s="22">
        <f t="shared" si="13"/>
        <v>590.9</v>
      </c>
    </row>
    <row r="249" spans="1:8" ht="14.1" customHeight="1"/>
    <row r="250" spans="1:8" ht="21.2" customHeight="1">
      <c r="A250" s="72" t="s">
        <v>279</v>
      </c>
      <c r="B250" s="72"/>
      <c r="C250" s="72"/>
      <c r="D250" s="72"/>
      <c r="E250" s="72"/>
      <c r="F250" s="72"/>
      <c r="G250" s="72"/>
    </row>
    <row r="251" spans="1:8" ht="7.15" customHeight="1"/>
    <row r="252" spans="1:8" ht="21.2" customHeight="1">
      <c r="A252" s="73" t="s">
        <v>1</v>
      </c>
      <c r="B252" s="73" t="s">
        <v>2</v>
      </c>
      <c r="C252" s="73"/>
      <c r="D252" s="73" t="s">
        <v>3</v>
      </c>
      <c r="E252" s="73"/>
      <c r="F252" s="73"/>
      <c r="G252" s="73" t="s">
        <v>477</v>
      </c>
    </row>
    <row r="253" spans="1:8" ht="28.35" customHeight="1">
      <c r="A253" s="73"/>
      <c r="B253" s="17" t="s">
        <v>4</v>
      </c>
      <c r="C253" s="17" t="s">
        <v>5</v>
      </c>
      <c r="D253" s="17" t="s">
        <v>6</v>
      </c>
      <c r="E253" s="17" t="s">
        <v>7</v>
      </c>
      <c r="F253" s="17" t="s">
        <v>8</v>
      </c>
      <c r="G253" s="73"/>
    </row>
    <row r="254" spans="1:8" ht="21.2" customHeight="1">
      <c r="A254" s="71" t="s">
        <v>9</v>
      </c>
      <c r="B254" s="71"/>
      <c r="C254" s="71"/>
      <c r="D254" s="71"/>
      <c r="E254" s="71"/>
      <c r="F254" s="71"/>
      <c r="G254" s="71"/>
    </row>
    <row r="255" spans="1:8" s="20" customFormat="1" ht="14.65" customHeight="1">
      <c r="A255" s="26" t="s">
        <v>150</v>
      </c>
      <c r="B255" s="69" t="s">
        <v>31</v>
      </c>
      <c r="C255" s="69"/>
      <c r="D255" s="21">
        <v>1.2</v>
      </c>
      <c r="E255" s="21">
        <v>0.2</v>
      </c>
      <c r="F255" s="22">
        <v>3.8</v>
      </c>
      <c r="G255" s="21">
        <v>24.2</v>
      </c>
      <c r="H255" s="19"/>
    </row>
    <row r="256" spans="1:8" ht="12.2" customHeight="1">
      <c r="A256" s="23" t="s">
        <v>24</v>
      </c>
      <c r="B256" s="18" t="s">
        <v>454</v>
      </c>
      <c r="C256" s="18" t="s">
        <v>455</v>
      </c>
      <c r="D256" s="23"/>
      <c r="E256" s="23"/>
      <c r="F256" s="23"/>
      <c r="G256" s="28"/>
    </row>
    <row r="257" spans="1:8" s="20" customFormat="1" ht="14.65" customHeight="1">
      <c r="A257" s="26" t="s">
        <v>285</v>
      </c>
      <c r="B257" s="69" t="s">
        <v>31</v>
      </c>
      <c r="C257" s="69"/>
      <c r="D257" s="21">
        <v>7.3</v>
      </c>
      <c r="E257" s="21">
        <v>7.9</v>
      </c>
      <c r="F257" s="22">
        <v>3.4</v>
      </c>
      <c r="G257" s="21">
        <v>113.3</v>
      </c>
      <c r="H257" s="19"/>
    </row>
    <row r="258" spans="1:8" ht="12.2" customHeight="1">
      <c r="A258" s="23" t="s">
        <v>57</v>
      </c>
      <c r="B258" s="18" t="s">
        <v>286</v>
      </c>
      <c r="C258" s="18" t="s">
        <v>286</v>
      </c>
      <c r="D258" s="23"/>
      <c r="E258" s="23"/>
      <c r="F258" s="23"/>
      <c r="G258" s="28"/>
    </row>
    <row r="259" spans="1:8" ht="12.2" customHeight="1">
      <c r="A259" s="23" t="s">
        <v>32</v>
      </c>
      <c r="B259" s="18" t="s">
        <v>122</v>
      </c>
      <c r="C259" s="18" t="s">
        <v>289</v>
      </c>
      <c r="D259" s="23"/>
      <c r="E259" s="23"/>
      <c r="F259" s="23"/>
      <c r="G259" s="28"/>
    </row>
    <row r="260" spans="1:8" ht="12.2" customHeight="1">
      <c r="A260" s="23" t="s">
        <v>133</v>
      </c>
      <c r="B260" s="18" t="s">
        <v>143</v>
      </c>
      <c r="C260" s="18" t="s">
        <v>143</v>
      </c>
      <c r="D260" s="23"/>
      <c r="E260" s="23"/>
      <c r="F260" s="23"/>
      <c r="G260" s="28"/>
    </row>
    <row r="261" spans="1:8" ht="12.2" customHeight="1">
      <c r="A261" s="23" t="s">
        <v>54</v>
      </c>
      <c r="B261" s="18" t="s">
        <v>258</v>
      </c>
      <c r="C261" s="18" t="s">
        <v>258</v>
      </c>
      <c r="D261" s="23"/>
      <c r="E261" s="23"/>
      <c r="F261" s="23"/>
      <c r="G261" s="28"/>
    </row>
    <row r="262" spans="1:8" ht="12.2" customHeight="1">
      <c r="A262" s="23" t="s">
        <v>49</v>
      </c>
      <c r="B262" s="18" t="s">
        <v>258</v>
      </c>
      <c r="C262" s="18" t="s">
        <v>258</v>
      </c>
      <c r="D262" s="23"/>
      <c r="E262" s="23"/>
      <c r="F262" s="23"/>
      <c r="G262" s="28"/>
    </row>
    <row r="263" spans="1:8" ht="12.2" customHeight="1">
      <c r="A263" s="23" t="s">
        <v>11</v>
      </c>
      <c r="B263" s="18" t="s">
        <v>46</v>
      </c>
      <c r="C263" s="18" t="s">
        <v>46</v>
      </c>
      <c r="D263" s="23"/>
      <c r="E263" s="23"/>
      <c r="F263" s="23"/>
      <c r="G263" s="28"/>
    </row>
    <row r="264" spans="1:8" ht="12.2" customHeight="1">
      <c r="A264" s="23" t="s">
        <v>155</v>
      </c>
      <c r="B264" s="18" t="s">
        <v>61</v>
      </c>
      <c r="C264" s="18" t="s">
        <v>61</v>
      </c>
      <c r="D264" s="23"/>
      <c r="E264" s="23"/>
      <c r="F264" s="23"/>
      <c r="G264" s="28"/>
    </row>
    <row r="265" spans="1:8" ht="12.2" customHeight="1">
      <c r="A265" s="23" t="s">
        <v>293</v>
      </c>
      <c r="B265" s="18" t="s">
        <v>456</v>
      </c>
      <c r="C265" s="18" t="s">
        <v>457</v>
      </c>
      <c r="D265" s="23"/>
      <c r="E265" s="23"/>
      <c r="F265" s="23"/>
      <c r="G265" s="28"/>
    </row>
    <row r="266" spans="1:8" s="20" customFormat="1" ht="14.65" customHeight="1">
      <c r="A266" s="26" t="s">
        <v>294</v>
      </c>
      <c r="B266" s="69" t="s">
        <v>295</v>
      </c>
      <c r="C266" s="69"/>
      <c r="D266" s="21">
        <v>4.9000000000000004</v>
      </c>
      <c r="E266" s="21">
        <v>5.9</v>
      </c>
      <c r="F266" s="22">
        <v>35.700000000000003</v>
      </c>
      <c r="G266" s="21">
        <v>227.2</v>
      </c>
      <c r="H266" s="19"/>
    </row>
    <row r="267" spans="1:8" ht="12.2" customHeight="1">
      <c r="A267" s="23" t="s">
        <v>296</v>
      </c>
      <c r="B267" s="18" t="s">
        <v>297</v>
      </c>
      <c r="C267" s="18" t="s">
        <v>298</v>
      </c>
      <c r="D267" s="23"/>
      <c r="E267" s="23"/>
      <c r="F267" s="23"/>
      <c r="G267" s="28"/>
    </row>
    <row r="268" spans="1:8" ht="12.2" customHeight="1">
      <c r="A268" s="23" t="s">
        <v>57</v>
      </c>
      <c r="B268" s="18" t="s">
        <v>31</v>
      </c>
      <c r="C268" s="18" t="s">
        <v>31</v>
      </c>
      <c r="D268" s="23"/>
      <c r="E268" s="23"/>
      <c r="F268" s="23"/>
      <c r="G268" s="28"/>
    </row>
    <row r="269" spans="1:8" ht="12.2" customHeight="1">
      <c r="A269" s="23" t="s">
        <v>11</v>
      </c>
      <c r="B269" s="18" t="s">
        <v>66</v>
      </c>
      <c r="C269" s="18" t="s">
        <v>66</v>
      </c>
      <c r="D269" s="23"/>
      <c r="E269" s="23"/>
      <c r="F269" s="23"/>
      <c r="G269" s="28"/>
    </row>
    <row r="270" spans="1:8" ht="12.2" customHeight="1">
      <c r="A270" s="23" t="s">
        <v>49</v>
      </c>
      <c r="B270" s="18" t="s">
        <v>55</v>
      </c>
      <c r="C270" s="18" t="s">
        <v>55</v>
      </c>
      <c r="D270" s="23"/>
      <c r="E270" s="23"/>
      <c r="F270" s="23"/>
      <c r="G270" s="28"/>
    </row>
    <row r="271" spans="1:8" s="20" customFormat="1" ht="14.65" customHeight="1">
      <c r="A271" s="26" t="s">
        <v>303</v>
      </c>
      <c r="B271" s="69" t="s">
        <v>31</v>
      </c>
      <c r="C271" s="69"/>
      <c r="D271" s="21">
        <v>0.4</v>
      </c>
      <c r="E271" s="21">
        <v>0.2</v>
      </c>
      <c r="F271" s="22">
        <v>12.9</v>
      </c>
      <c r="G271" s="21">
        <v>56</v>
      </c>
      <c r="H271" s="19"/>
    </row>
    <row r="272" spans="1:8" ht="12.2" customHeight="1">
      <c r="A272" s="23" t="s">
        <v>304</v>
      </c>
      <c r="B272" s="18" t="s">
        <v>31</v>
      </c>
      <c r="C272" s="18" t="s">
        <v>31</v>
      </c>
      <c r="D272" s="23"/>
      <c r="E272" s="23"/>
      <c r="F272" s="23"/>
      <c r="G272" s="28"/>
    </row>
    <row r="273" spans="1:8" s="20" customFormat="1" ht="18.75" customHeight="1">
      <c r="A273" s="26" t="s">
        <v>305</v>
      </c>
      <c r="B273" s="69" t="s">
        <v>63</v>
      </c>
      <c r="C273" s="69"/>
      <c r="D273" s="21">
        <v>0.1</v>
      </c>
      <c r="E273" s="21"/>
      <c r="F273" s="22">
        <v>17.100000000000001</v>
      </c>
      <c r="G273" s="21">
        <v>70.8</v>
      </c>
      <c r="H273" s="19"/>
    </row>
    <row r="274" spans="1:8" ht="12.2" customHeight="1">
      <c r="A274" s="23" t="s">
        <v>306</v>
      </c>
      <c r="B274" s="18" t="s">
        <v>307</v>
      </c>
      <c r="C274" s="18" t="s">
        <v>58</v>
      </c>
      <c r="D274" s="23"/>
      <c r="E274" s="23"/>
      <c r="F274" s="23"/>
      <c r="G274" s="28"/>
    </row>
    <row r="275" spans="1:8" ht="12.2" customHeight="1">
      <c r="A275" s="23" t="s">
        <v>57</v>
      </c>
      <c r="B275" s="18" t="s">
        <v>308</v>
      </c>
      <c r="C275" s="18" t="s">
        <v>308</v>
      </c>
      <c r="D275" s="23"/>
      <c r="E275" s="23"/>
      <c r="F275" s="23"/>
      <c r="G275" s="28"/>
    </row>
    <row r="276" spans="1:8" ht="12.2" customHeight="1">
      <c r="A276" s="23" t="s">
        <v>67</v>
      </c>
      <c r="B276" s="18" t="s">
        <v>310</v>
      </c>
      <c r="C276" s="18" t="s">
        <v>310</v>
      </c>
      <c r="D276" s="23"/>
      <c r="E276" s="23"/>
      <c r="F276" s="23"/>
      <c r="G276" s="28"/>
    </row>
    <row r="277" spans="1:8" ht="12.2" customHeight="1">
      <c r="A277" s="23" t="s">
        <v>311</v>
      </c>
      <c r="B277" s="18" t="s">
        <v>312</v>
      </c>
      <c r="C277" s="18" t="s">
        <v>312</v>
      </c>
      <c r="D277" s="23"/>
      <c r="E277" s="23"/>
      <c r="F277" s="23"/>
      <c r="G277" s="28"/>
    </row>
    <row r="278" spans="1:8" s="20" customFormat="1" ht="20.25" customHeight="1">
      <c r="A278" s="26" t="s">
        <v>405</v>
      </c>
      <c r="B278" s="69" t="s">
        <v>95</v>
      </c>
      <c r="C278" s="69"/>
      <c r="D278" s="21">
        <v>2.1</v>
      </c>
      <c r="E278" s="21">
        <v>0.9</v>
      </c>
      <c r="F278" s="22">
        <v>12.1</v>
      </c>
      <c r="G278" s="21">
        <v>64.8</v>
      </c>
      <c r="H278" s="19"/>
    </row>
    <row r="279" spans="1:8" ht="16.5" customHeight="1">
      <c r="A279" s="23" t="s">
        <v>405</v>
      </c>
      <c r="B279" s="18"/>
      <c r="C279" s="18" t="s">
        <v>95</v>
      </c>
      <c r="D279" s="23"/>
      <c r="E279" s="23"/>
      <c r="F279" s="23"/>
      <c r="G279" s="28"/>
    </row>
    <row r="280" spans="1:8" s="20" customFormat="1" ht="14.65" customHeight="1">
      <c r="A280" s="26" t="s">
        <v>60</v>
      </c>
      <c r="B280" s="69" t="s">
        <v>365</v>
      </c>
      <c r="C280" s="69"/>
      <c r="D280" s="21">
        <v>4.8</v>
      </c>
      <c r="E280" s="21">
        <v>2.1</v>
      </c>
      <c r="F280" s="22">
        <v>21.5</v>
      </c>
      <c r="G280" s="21">
        <v>123.3</v>
      </c>
      <c r="H280" s="19"/>
    </row>
    <row r="281" spans="1:8" ht="13.5" customHeight="1">
      <c r="A281" s="6" t="s">
        <v>507</v>
      </c>
      <c r="B281" s="18"/>
      <c r="C281" s="18" t="s">
        <v>365</v>
      </c>
      <c r="D281" s="23"/>
      <c r="E281" s="23"/>
      <c r="F281" s="23"/>
      <c r="G281" s="28"/>
    </row>
    <row r="282" spans="1:8" ht="14.65" customHeight="1">
      <c r="A282" s="70"/>
      <c r="B282" s="70"/>
      <c r="C282" s="70"/>
      <c r="D282" s="21">
        <f>D255+D257+D266+D271+D273+D278+D280</f>
        <v>20.8</v>
      </c>
      <c r="E282" s="22">
        <f t="shared" ref="E282:G282" si="14">E255+E257+E266+E271+E273+E278+E280</f>
        <v>17.2</v>
      </c>
      <c r="F282" s="22">
        <f t="shared" si="14"/>
        <v>106.5</v>
      </c>
      <c r="G282" s="22">
        <f t="shared" si="14"/>
        <v>679.59999999999991</v>
      </c>
    </row>
    <row r="283" spans="1:8" ht="14.65" customHeight="1">
      <c r="A283" s="56" t="s">
        <v>70</v>
      </c>
      <c r="B283" s="56"/>
      <c r="C283" s="56">
        <f>B255+B257+B266+B271+B273+B278+B280</f>
        <v>750</v>
      </c>
      <c r="D283" s="55">
        <f>D282</f>
        <v>20.8</v>
      </c>
      <c r="E283" s="22">
        <f t="shared" ref="E283:G283" si="15">E282</f>
        <v>17.2</v>
      </c>
      <c r="F283" s="22">
        <f t="shared" si="15"/>
        <v>106.5</v>
      </c>
      <c r="G283" s="22">
        <f t="shared" si="15"/>
        <v>679.59999999999991</v>
      </c>
    </row>
    <row r="284" spans="1:8" ht="14.1" customHeight="1"/>
    <row r="285" spans="1:8" ht="21.2" customHeight="1">
      <c r="A285" s="72" t="s">
        <v>315</v>
      </c>
      <c r="B285" s="72"/>
      <c r="C285" s="72"/>
      <c r="D285" s="72"/>
      <c r="E285" s="72"/>
      <c r="F285" s="72"/>
      <c r="G285" s="72"/>
    </row>
    <row r="286" spans="1:8" ht="7.15" customHeight="1"/>
    <row r="287" spans="1:8" ht="21.2" customHeight="1">
      <c r="A287" s="73" t="s">
        <v>1</v>
      </c>
      <c r="B287" s="73" t="s">
        <v>2</v>
      </c>
      <c r="C287" s="73"/>
      <c r="D287" s="73" t="s">
        <v>3</v>
      </c>
      <c r="E287" s="73"/>
      <c r="F287" s="73"/>
      <c r="G287" s="73" t="s">
        <v>477</v>
      </c>
    </row>
    <row r="288" spans="1:8" ht="28.35" customHeight="1">
      <c r="A288" s="73"/>
      <c r="B288" s="17" t="s">
        <v>4</v>
      </c>
      <c r="C288" s="17" t="s">
        <v>5</v>
      </c>
      <c r="D288" s="17" t="s">
        <v>6</v>
      </c>
      <c r="E288" s="17" t="s">
        <v>7</v>
      </c>
      <c r="F288" s="17" t="s">
        <v>8</v>
      </c>
      <c r="G288" s="73"/>
    </row>
    <row r="289" spans="1:8" ht="21.2" customHeight="1">
      <c r="A289" s="71" t="s">
        <v>9</v>
      </c>
      <c r="B289" s="71"/>
      <c r="C289" s="71"/>
      <c r="D289" s="71"/>
      <c r="E289" s="71"/>
      <c r="F289" s="71"/>
      <c r="G289" s="71"/>
    </row>
    <row r="290" spans="1:8" s="20" customFormat="1" ht="26.45" customHeight="1">
      <c r="A290" s="26" t="s">
        <v>325</v>
      </c>
      <c r="B290" s="69" t="s">
        <v>31</v>
      </c>
      <c r="C290" s="69"/>
      <c r="D290" s="30">
        <v>0.8</v>
      </c>
      <c r="E290" s="30">
        <v>2.8</v>
      </c>
      <c r="F290" s="30">
        <v>7.7</v>
      </c>
      <c r="G290" s="31">
        <v>70.2</v>
      </c>
      <c r="H290" s="19"/>
    </row>
    <row r="291" spans="1:8" ht="12.2" customHeight="1">
      <c r="A291" s="23" t="s">
        <v>13</v>
      </c>
      <c r="B291" s="18" t="s">
        <v>19</v>
      </c>
      <c r="C291" s="18" t="s">
        <v>19</v>
      </c>
      <c r="D291" s="23"/>
      <c r="E291" s="23"/>
      <c r="F291" s="23"/>
      <c r="G291" s="28"/>
    </row>
    <row r="292" spans="1:8" ht="12.2" customHeight="1">
      <c r="A292" s="23" t="s">
        <v>24</v>
      </c>
      <c r="B292" s="18" t="s">
        <v>58</v>
      </c>
      <c r="C292" s="18" t="s">
        <v>384</v>
      </c>
      <c r="D292" s="23"/>
      <c r="E292" s="23"/>
      <c r="F292" s="23"/>
      <c r="G292" s="28"/>
    </row>
    <row r="293" spans="1:8" ht="12.2" customHeight="1">
      <c r="A293" s="23" t="s">
        <v>329</v>
      </c>
      <c r="B293" s="18" t="s">
        <v>458</v>
      </c>
      <c r="C293" s="18" t="s">
        <v>95</v>
      </c>
      <c r="D293" s="23"/>
      <c r="E293" s="23"/>
      <c r="F293" s="23"/>
      <c r="G293" s="28"/>
    </row>
    <row r="294" spans="1:8" ht="12.2" customHeight="1">
      <c r="A294" s="23" t="s">
        <v>16</v>
      </c>
      <c r="B294" s="18" t="s">
        <v>459</v>
      </c>
      <c r="C294" s="18" t="s">
        <v>460</v>
      </c>
      <c r="D294" s="23"/>
      <c r="E294" s="23"/>
      <c r="F294" s="23"/>
      <c r="G294" s="28"/>
    </row>
    <row r="295" spans="1:8" ht="12.2" customHeight="1">
      <c r="A295" s="23" t="s">
        <v>32</v>
      </c>
      <c r="B295" s="18" t="s">
        <v>461</v>
      </c>
      <c r="C295" s="18" t="s">
        <v>462</v>
      </c>
      <c r="D295" s="23"/>
      <c r="E295" s="23"/>
      <c r="F295" s="23"/>
      <c r="G295" s="28"/>
    </row>
    <row r="296" spans="1:8" ht="12.2" customHeight="1">
      <c r="A296" s="23" t="s">
        <v>28</v>
      </c>
      <c r="B296" s="18" t="s">
        <v>56</v>
      </c>
      <c r="C296" s="18" t="s">
        <v>56</v>
      </c>
      <c r="D296" s="23"/>
      <c r="E296" s="23"/>
      <c r="F296" s="23"/>
      <c r="G296" s="28"/>
    </row>
    <row r="297" spans="1:8" ht="12.2" customHeight="1">
      <c r="A297" s="23" t="s">
        <v>15</v>
      </c>
      <c r="B297" s="18" t="s">
        <v>45</v>
      </c>
      <c r="C297" s="18" t="s">
        <v>45</v>
      </c>
      <c r="D297" s="23"/>
      <c r="E297" s="23"/>
      <c r="F297" s="23"/>
      <c r="G297" s="28"/>
    </row>
    <row r="298" spans="1:8" ht="12.2" customHeight="1">
      <c r="A298" s="23" t="s">
        <v>11</v>
      </c>
      <c r="B298" s="18" t="s">
        <v>46</v>
      </c>
      <c r="C298" s="18" t="s">
        <v>46</v>
      </c>
      <c r="D298" s="23"/>
      <c r="E298" s="23"/>
      <c r="F298" s="23"/>
      <c r="G298" s="28"/>
    </row>
    <row r="299" spans="1:8" ht="12.2" customHeight="1">
      <c r="A299" s="23" t="s">
        <v>20</v>
      </c>
      <c r="B299" s="18" t="s">
        <v>17</v>
      </c>
      <c r="C299" s="18" t="s">
        <v>463</v>
      </c>
      <c r="D299" s="23"/>
      <c r="E299" s="23"/>
      <c r="F299" s="23"/>
      <c r="G299" s="28"/>
    </row>
    <row r="300" spans="1:8" s="20" customFormat="1" ht="14.65" customHeight="1">
      <c r="A300" s="26" t="s">
        <v>464</v>
      </c>
      <c r="B300" s="69" t="s">
        <v>31</v>
      </c>
      <c r="C300" s="69"/>
      <c r="D300" s="21">
        <v>10.3</v>
      </c>
      <c r="E300" s="21">
        <v>7</v>
      </c>
      <c r="F300" s="22">
        <v>8.4</v>
      </c>
      <c r="G300" s="21">
        <v>171.5</v>
      </c>
      <c r="H300" s="19"/>
    </row>
    <row r="301" spans="1:8" ht="14.25" customHeight="1">
      <c r="A301" s="23" t="s">
        <v>509</v>
      </c>
      <c r="B301" s="18"/>
      <c r="C301" s="18" t="s">
        <v>338</v>
      </c>
      <c r="D301" s="23"/>
      <c r="E301" s="23"/>
      <c r="F301" s="23"/>
      <c r="G301" s="28"/>
    </row>
    <row r="302" spans="1:8" ht="12.2" customHeight="1">
      <c r="A302" s="23" t="s">
        <v>35</v>
      </c>
      <c r="B302" s="18" t="s">
        <v>21</v>
      </c>
      <c r="C302" s="18" t="s">
        <v>21</v>
      </c>
      <c r="D302" s="23"/>
      <c r="E302" s="23"/>
      <c r="F302" s="23"/>
      <c r="G302" s="28"/>
    </row>
    <row r="303" spans="1:8" ht="12.2" customHeight="1">
      <c r="A303" s="23" t="s">
        <v>340</v>
      </c>
      <c r="B303" s="18" t="s">
        <v>78</v>
      </c>
      <c r="C303" s="18" t="s">
        <v>465</v>
      </c>
      <c r="D303" s="23"/>
      <c r="E303" s="23"/>
      <c r="F303" s="23"/>
      <c r="G303" s="28"/>
    </row>
    <row r="304" spans="1:8" ht="12.2" customHeight="1">
      <c r="A304" s="23" t="s">
        <v>32</v>
      </c>
      <c r="B304" s="18" t="s">
        <v>341</v>
      </c>
      <c r="C304" s="18" t="s">
        <v>466</v>
      </c>
      <c r="D304" s="23"/>
      <c r="E304" s="23"/>
      <c r="F304" s="23"/>
      <c r="G304" s="28"/>
    </row>
    <row r="305" spans="1:8" ht="12.2" customHeight="1">
      <c r="A305" s="23" t="s">
        <v>37</v>
      </c>
      <c r="B305" s="18" t="s">
        <v>409</v>
      </c>
      <c r="C305" s="18" t="s">
        <v>410</v>
      </c>
      <c r="D305" s="23"/>
      <c r="E305" s="23"/>
      <c r="F305" s="23"/>
      <c r="G305" s="28"/>
    </row>
    <row r="306" spans="1:8" ht="12.2" customHeight="1">
      <c r="A306" s="23" t="s">
        <v>11</v>
      </c>
      <c r="B306" s="18" t="s">
        <v>46</v>
      </c>
      <c r="C306" s="18" t="s">
        <v>46</v>
      </c>
      <c r="D306" s="23"/>
      <c r="E306" s="23"/>
      <c r="F306" s="23"/>
      <c r="G306" s="28"/>
    </row>
    <row r="307" spans="1:8" ht="12.2" customHeight="1">
      <c r="A307" s="23" t="s">
        <v>28</v>
      </c>
      <c r="B307" s="18" t="s">
        <v>48</v>
      </c>
      <c r="C307" s="18" t="s">
        <v>48</v>
      </c>
      <c r="D307" s="23"/>
      <c r="E307" s="23"/>
      <c r="F307" s="23"/>
      <c r="G307" s="28"/>
    </row>
    <row r="308" spans="1:8" s="20" customFormat="1" ht="26.45" customHeight="1">
      <c r="A308" s="26" t="s">
        <v>345</v>
      </c>
      <c r="B308" s="69" t="s">
        <v>295</v>
      </c>
      <c r="C308" s="69"/>
      <c r="D308" s="21">
        <v>5</v>
      </c>
      <c r="E308" s="21">
        <v>5.3</v>
      </c>
      <c r="F308" s="22">
        <v>35</v>
      </c>
      <c r="G308" s="21">
        <v>208</v>
      </c>
      <c r="H308" s="19"/>
    </row>
    <row r="309" spans="1:8" ht="12.2" customHeight="1">
      <c r="A309" s="23" t="s">
        <v>346</v>
      </c>
      <c r="B309" s="18" t="s">
        <v>467</v>
      </c>
      <c r="C309" s="18" t="s">
        <v>467</v>
      </c>
      <c r="D309" s="23"/>
      <c r="E309" s="23"/>
      <c r="F309" s="23"/>
      <c r="G309" s="28"/>
    </row>
    <row r="310" spans="1:8" ht="12.2" customHeight="1">
      <c r="A310" s="23" t="s">
        <v>11</v>
      </c>
      <c r="B310" s="18" t="s">
        <v>14</v>
      </c>
      <c r="C310" s="18" t="s">
        <v>14</v>
      </c>
      <c r="D310" s="23"/>
      <c r="E310" s="23"/>
      <c r="F310" s="23"/>
      <c r="G310" s="28"/>
    </row>
    <row r="311" spans="1:8" ht="12.2" customHeight="1">
      <c r="A311" s="23" t="s">
        <v>57</v>
      </c>
      <c r="B311" s="18" t="s">
        <v>468</v>
      </c>
      <c r="C311" s="18" t="s">
        <v>468</v>
      </c>
      <c r="D311" s="23"/>
      <c r="E311" s="23"/>
      <c r="F311" s="23"/>
      <c r="G311" s="28"/>
    </row>
    <row r="312" spans="1:8" ht="12.2" customHeight="1">
      <c r="A312" s="23" t="s">
        <v>49</v>
      </c>
      <c r="B312" s="18" t="s">
        <v>68</v>
      </c>
      <c r="C312" s="18" t="s">
        <v>68</v>
      </c>
      <c r="D312" s="23"/>
      <c r="E312" s="23"/>
      <c r="F312" s="23"/>
      <c r="G312" s="28"/>
    </row>
    <row r="313" spans="1:8" s="20" customFormat="1" ht="14.65" customHeight="1">
      <c r="A313" s="26" t="s">
        <v>350</v>
      </c>
      <c r="B313" s="69" t="s">
        <v>17</v>
      </c>
      <c r="C313" s="69"/>
      <c r="D313" s="21">
        <v>0.9</v>
      </c>
      <c r="E313" s="21">
        <v>1.7</v>
      </c>
      <c r="F313" s="22">
        <v>5</v>
      </c>
      <c r="G313" s="21">
        <v>38.700000000000003</v>
      </c>
      <c r="H313" s="19"/>
    </row>
    <row r="314" spans="1:8" ht="12.2" customHeight="1">
      <c r="A314" s="23" t="s">
        <v>49</v>
      </c>
      <c r="B314" s="18" t="s">
        <v>48</v>
      </c>
      <c r="C314" s="18" t="s">
        <v>48</v>
      </c>
      <c r="D314" s="23"/>
      <c r="E314" s="23"/>
      <c r="F314" s="23"/>
      <c r="G314" s="28"/>
    </row>
    <row r="315" spans="1:8" ht="12.2" customHeight="1">
      <c r="A315" s="23" t="s">
        <v>57</v>
      </c>
      <c r="B315" s="18" t="s">
        <v>351</v>
      </c>
      <c r="C315" s="18" t="s">
        <v>351</v>
      </c>
      <c r="D315" s="23"/>
      <c r="E315" s="23"/>
      <c r="F315" s="23"/>
      <c r="G315" s="28"/>
    </row>
    <row r="316" spans="1:8" ht="12.2" customHeight="1">
      <c r="A316" s="23" t="s">
        <v>54</v>
      </c>
      <c r="B316" s="18" t="s">
        <v>55</v>
      </c>
      <c r="C316" s="18" t="s">
        <v>55</v>
      </c>
      <c r="D316" s="23"/>
      <c r="E316" s="23"/>
      <c r="F316" s="23"/>
      <c r="G316" s="28"/>
    </row>
    <row r="317" spans="1:8" ht="12.2" customHeight="1">
      <c r="A317" s="23" t="s">
        <v>130</v>
      </c>
      <c r="B317" s="18" t="s">
        <v>21</v>
      </c>
      <c r="C317" s="18" t="s">
        <v>341</v>
      </c>
      <c r="D317" s="23"/>
      <c r="E317" s="23"/>
      <c r="F317" s="23"/>
      <c r="G317" s="28"/>
    </row>
    <row r="318" spans="1:8" ht="12.2" customHeight="1">
      <c r="A318" s="23" t="s">
        <v>32</v>
      </c>
      <c r="B318" s="18" t="s">
        <v>61</v>
      </c>
      <c r="C318" s="18" t="s">
        <v>225</v>
      </c>
      <c r="D318" s="23"/>
      <c r="E318" s="23"/>
      <c r="F318" s="23"/>
      <c r="G318" s="28"/>
    </row>
    <row r="319" spans="1:8" ht="12.2" customHeight="1">
      <c r="A319" s="23" t="s">
        <v>133</v>
      </c>
      <c r="B319" s="18" t="s">
        <v>48</v>
      </c>
      <c r="C319" s="18" t="s">
        <v>48</v>
      </c>
      <c r="D319" s="23"/>
      <c r="E319" s="23"/>
      <c r="F319" s="23"/>
      <c r="G319" s="28"/>
    </row>
    <row r="320" spans="1:8" s="20" customFormat="1" ht="14.65" customHeight="1">
      <c r="A320" s="26" t="s">
        <v>87</v>
      </c>
      <c r="B320" s="69" t="s">
        <v>95</v>
      </c>
      <c r="C320" s="69"/>
      <c r="D320" s="21">
        <v>2.1</v>
      </c>
      <c r="E320" s="21">
        <v>0.9</v>
      </c>
      <c r="F320" s="22">
        <v>12.1</v>
      </c>
      <c r="G320" s="21">
        <v>64.8</v>
      </c>
      <c r="H320" s="19"/>
    </row>
    <row r="321" spans="1:8" ht="15" customHeight="1">
      <c r="A321" s="23" t="s">
        <v>405</v>
      </c>
      <c r="B321" s="18"/>
      <c r="C321" s="18" t="s">
        <v>95</v>
      </c>
      <c r="D321" s="23"/>
      <c r="E321" s="23"/>
      <c r="F321" s="23"/>
      <c r="G321" s="28"/>
    </row>
    <row r="322" spans="1:8" s="20" customFormat="1" ht="14.65" customHeight="1">
      <c r="A322" s="26" t="s">
        <v>60</v>
      </c>
      <c r="B322" s="69" t="s">
        <v>200</v>
      </c>
      <c r="C322" s="69"/>
      <c r="D322" s="21">
        <v>4.4000000000000004</v>
      </c>
      <c r="E322" s="21">
        <v>2</v>
      </c>
      <c r="F322" s="22">
        <v>19.2</v>
      </c>
      <c r="G322" s="21">
        <v>109.6</v>
      </c>
      <c r="H322" s="19"/>
    </row>
    <row r="323" spans="1:8" ht="14.25" customHeight="1">
      <c r="A323" s="6" t="s">
        <v>507</v>
      </c>
      <c r="B323" s="18"/>
      <c r="C323" s="18" t="s">
        <v>200</v>
      </c>
      <c r="D323" s="23"/>
      <c r="E323" s="23"/>
      <c r="F323" s="23"/>
      <c r="G323" s="28"/>
    </row>
    <row r="324" spans="1:8" s="20" customFormat="1" ht="14.65" customHeight="1">
      <c r="A324" s="26" t="s">
        <v>362</v>
      </c>
      <c r="B324" s="69" t="s">
        <v>63</v>
      </c>
      <c r="C324" s="69"/>
      <c r="D324" s="21">
        <v>0.2</v>
      </c>
      <c r="E324" s="21">
        <v>0.2</v>
      </c>
      <c r="F324" s="22">
        <v>11.7</v>
      </c>
      <c r="G324" s="21">
        <v>50</v>
      </c>
      <c r="H324" s="19"/>
    </row>
    <row r="325" spans="1:8" ht="12.2" customHeight="1">
      <c r="A325" s="23" t="s">
        <v>304</v>
      </c>
      <c r="B325" s="18" t="s">
        <v>469</v>
      </c>
      <c r="C325" s="18" t="s">
        <v>470</v>
      </c>
      <c r="D325" s="23"/>
      <c r="E325" s="23"/>
      <c r="F325" s="23"/>
      <c r="G325" s="28"/>
    </row>
    <row r="326" spans="1:8" ht="12.2" customHeight="1">
      <c r="A326" s="23" t="s">
        <v>57</v>
      </c>
      <c r="B326" s="18" t="s">
        <v>368</v>
      </c>
      <c r="C326" s="18" t="s">
        <v>368</v>
      </c>
      <c r="D326" s="23"/>
      <c r="E326" s="23"/>
      <c r="F326" s="23"/>
      <c r="G326" s="28"/>
    </row>
    <row r="327" spans="1:8" ht="12.2" customHeight="1">
      <c r="A327" s="23" t="s">
        <v>67</v>
      </c>
      <c r="B327" s="18" t="s">
        <v>169</v>
      </c>
      <c r="C327" s="18" t="s">
        <v>169</v>
      </c>
      <c r="D327" s="23"/>
      <c r="E327" s="23"/>
      <c r="F327" s="23"/>
      <c r="G327" s="28"/>
    </row>
    <row r="328" spans="1:8" ht="14.65" customHeight="1">
      <c r="A328" s="70"/>
      <c r="B328" s="70"/>
      <c r="C328" s="70"/>
      <c r="D328" s="21">
        <f>D290+D300+D308+D313+D320+D322+D324</f>
        <v>23.7</v>
      </c>
      <c r="E328" s="22">
        <f t="shared" ref="E328:G328" si="16">E290+E300+E308+E313+E320+E322+E324</f>
        <v>19.899999999999999</v>
      </c>
      <c r="F328" s="22">
        <f t="shared" si="16"/>
        <v>99.100000000000009</v>
      </c>
      <c r="G328" s="22">
        <f t="shared" si="16"/>
        <v>712.8</v>
      </c>
    </row>
    <row r="329" spans="1:8" ht="14.65" customHeight="1">
      <c r="A329" s="56" t="s">
        <v>70</v>
      </c>
      <c r="B329" s="56"/>
      <c r="C329" s="56">
        <f>B290+B300+B308+B313+B320+B322+B324</f>
        <v>675</v>
      </c>
      <c r="D329" s="55">
        <f>D328</f>
        <v>23.7</v>
      </c>
      <c r="E329" s="22">
        <f t="shared" ref="E329:G329" si="17">E328</f>
        <v>19.899999999999999</v>
      </c>
      <c r="F329" s="22">
        <f t="shared" si="17"/>
        <v>99.100000000000009</v>
      </c>
      <c r="G329" s="22">
        <f t="shared" si="17"/>
        <v>712.8</v>
      </c>
    </row>
    <row r="330" spans="1:8" ht="14.1" customHeight="1"/>
    <row r="331" spans="1:8" ht="21.2" customHeight="1">
      <c r="A331" s="72" t="s">
        <v>372</v>
      </c>
      <c r="B331" s="72"/>
      <c r="C331" s="72"/>
      <c r="D331" s="72"/>
      <c r="E331" s="72"/>
      <c r="F331" s="72"/>
      <c r="G331" s="72"/>
    </row>
    <row r="332" spans="1:8" ht="7.15" customHeight="1"/>
    <row r="333" spans="1:8" ht="21.2" customHeight="1">
      <c r="A333" s="73" t="s">
        <v>1</v>
      </c>
      <c r="B333" s="73" t="s">
        <v>2</v>
      </c>
      <c r="C333" s="73"/>
      <c r="D333" s="73" t="s">
        <v>3</v>
      </c>
      <c r="E333" s="73"/>
      <c r="F333" s="73"/>
      <c r="G333" s="73" t="s">
        <v>477</v>
      </c>
    </row>
    <row r="334" spans="1:8" ht="28.35" customHeight="1">
      <c r="A334" s="73"/>
      <c r="B334" s="17" t="s">
        <v>4</v>
      </c>
      <c r="C334" s="17" t="s">
        <v>5</v>
      </c>
      <c r="D334" s="17" t="s">
        <v>6</v>
      </c>
      <c r="E334" s="17" t="s">
        <v>7</v>
      </c>
      <c r="F334" s="17" t="s">
        <v>8</v>
      </c>
      <c r="G334" s="73"/>
    </row>
    <row r="335" spans="1:8" ht="21.2" customHeight="1">
      <c r="A335" s="71" t="s">
        <v>9</v>
      </c>
      <c r="B335" s="71"/>
      <c r="C335" s="71"/>
      <c r="D335" s="71"/>
      <c r="E335" s="71"/>
      <c r="F335" s="71"/>
      <c r="G335" s="71"/>
    </row>
    <row r="336" spans="1:8" s="20" customFormat="1" ht="14.65" customHeight="1">
      <c r="A336" s="26" t="s">
        <v>471</v>
      </c>
      <c r="B336" s="69" t="s">
        <v>63</v>
      </c>
      <c r="C336" s="69"/>
      <c r="D336" s="21">
        <v>3.8</v>
      </c>
      <c r="E336" s="21">
        <v>5.4</v>
      </c>
      <c r="F336" s="22">
        <v>22.8</v>
      </c>
      <c r="G336" s="21">
        <v>182.2</v>
      </c>
      <c r="H336" s="19"/>
    </row>
    <row r="337" spans="1:8" ht="12.2" customHeight="1">
      <c r="A337" s="23" t="s">
        <v>383</v>
      </c>
      <c r="B337" s="18" t="s">
        <v>58</v>
      </c>
      <c r="C337" s="18" t="s">
        <v>384</v>
      </c>
      <c r="D337" s="23"/>
      <c r="E337" s="23"/>
      <c r="F337" s="23"/>
      <c r="G337" s="28"/>
    </row>
    <row r="338" spans="1:8" ht="12.2" customHeight="1">
      <c r="A338" s="23" t="s">
        <v>57</v>
      </c>
      <c r="B338" s="18" t="s">
        <v>472</v>
      </c>
      <c r="C338" s="18" t="s">
        <v>472</v>
      </c>
      <c r="D338" s="23"/>
      <c r="E338" s="23"/>
      <c r="F338" s="23"/>
      <c r="G338" s="28"/>
    </row>
    <row r="339" spans="1:8" ht="12.2" customHeight="1">
      <c r="A339" s="23" t="s">
        <v>35</v>
      </c>
      <c r="B339" s="18" t="s">
        <v>76</v>
      </c>
      <c r="C339" s="18" t="s">
        <v>76</v>
      </c>
      <c r="D339" s="23"/>
      <c r="E339" s="23"/>
      <c r="F339" s="23"/>
      <c r="G339" s="28"/>
    </row>
    <row r="340" spans="1:8" ht="12.2" customHeight="1">
      <c r="A340" s="23" t="s">
        <v>11</v>
      </c>
      <c r="B340" s="18" t="s">
        <v>66</v>
      </c>
      <c r="C340" s="18" t="s">
        <v>66</v>
      </c>
      <c r="D340" s="23"/>
      <c r="E340" s="23"/>
      <c r="F340" s="23"/>
      <c r="G340" s="28"/>
    </row>
    <row r="341" spans="1:8" ht="12.2" customHeight="1">
      <c r="A341" s="23" t="s">
        <v>67</v>
      </c>
      <c r="B341" s="18" t="s">
        <v>29</v>
      </c>
      <c r="C341" s="18" t="s">
        <v>29</v>
      </c>
      <c r="D341" s="23"/>
      <c r="E341" s="23"/>
      <c r="F341" s="23"/>
      <c r="G341" s="28"/>
    </row>
    <row r="342" spans="1:8" ht="12.2" customHeight="1">
      <c r="A342" s="23" t="s">
        <v>49</v>
      </c>
      <c r="B342" s="18" t="s">
        <v>29</v>
      </c>
      <c r="C342" s="18" t="s">
        <v>29</v>
      </c>
      <c r="D342" s="23"/>
      <c r="E342" s="23"/>
      <c r="F342" s="23"/>
      <c r="G342" s="28"/>
    </row>
    <row r="343" spans="1:8" s="20" customFormat="1" ht="14.65" customHeight="1">
      <c r="A343" s="26" t="s">
        <v>388</v>
      </c>
      <c r="B343" s="69" t="s">
        <v>63</v>
      </c>
      <c r="C343" s="69"/>
      <c r="D343" s="21">
        <v>2.2000000000000002</v>
      </c>
      <c r="E343" s="21">
        <v>4.3</v>
      </c>
      <c r="F343" s="22">
        <v>12.4</v>
      </c>
      <c r="G343" s="21">
        <v>106.7</v>
      </c>
      <c r="H343" s="19"/>
    </row>
    <row r="344" spans="1:8" ht="12.2" customHeight="1">
      <c r="A344" s="23" t="s">
        <v>389</v>
      </c>
      <c r="B344" s="18" t="s">
        <v>68</v>
      </c>
      <c r="C344" s="18" t="s">
        <v>68</v>
      </c>
      <c r="D344" s="23"/>
      <c r="E344" s="23"/>
      <c r="F344" s="23"/>
      <c r="G344" s="28"/>
    </row>
    <row r="345" spans="1:8" ht="12.2" customHeight="1">
      <c r="A345" s="23" t="s">
        <v>67</v>
      </c>
      <c r="B345" s="18" t="s">
        <v>50</v>
      </c>
      <c r="C345" s="18" t="s">
        <v>50</v>
      </c>
      <c r="D345" s="23"/>
      <c r="E345" s="23"/>
      <c r="F345" s="23"/>
      <c r="G345" s="28"/>
    </row>
    <row r="346" spans="1:8" ht="12.2" customHeight="1">
      <c r="A346" s="23" t="s">
        <v>35</v>
      </c>
      <c r="B346" s="18" t="s">
        <v>473</v>
      </c>
      <c r="C346" s="18" t="s">
        <v>473</v>
      </c>
      <c r="D346" s="23"/>
      <c r="E346" s="23"/>
      <c r="F346" s="23"/>
      <c r="G346" s="28"/>
    </row>
    <row r="347" spans="1:8" ht="12.2" customHeight="1">
      <c r="A347" s="23" t="s">
        <v>57</v>
      </c>
      <c r="B347" s="18" t="s">
        <v>392</v>
      </c>
      <c r="C347" s="18" t="s">
        <v>392</v>
      </c>
      <c r="D347" s="23"/>
      <c r="E347" s="23"/>
      <c r="F347" s="23"/>
      <c r="G347" s="28"/>
    </row>
    <row r="348" spans="1:8" s="20" customFormat="1" ht="14.65" customHeight="1">
      <c r="A348" s="26" t="s">
        <v>393</v>
      </c>
      <c r="B348" s="69" t="s">
        <v>80</v>
      </c>
      <c r="C348" s="69"/>
      <c r="D348" s="21">
        <v>2.2000000000000002</v>
      </c>
      <c r="E348" s="21">
        <v>3.7</v>
      </c>
      <c r="F348" s="22">
        <v>14.6</v>
      </c>
      <c r="G348" s="21">
        <v>101.1</v>
      </c>
      <c r="H348" s="19"/>
    </row>
    <row r="349" spans="1:8" ht="14.25" customHeight="1">
      <c r="A349" s="6" t="s">
        <v>507</v>
      </c>
      <c r="B349" s="18"/>
      <c r="C349" s="18" t="s">
        <v>17</v>
      </c>
      <c r="D349" s="23"/>
      <c r="E349" s="23"/>
      <c r="F349" s="23"/>
      <c r="G349" s="28"/>
    </row>
    <row r="350" spans="1:8" ht="12.2" customHeight="1">
      <c r="A350" s="23" t="s">
        <v>49</v>
      </c>
      <c r="B350" s="18" t="s">
        <v>85</v>
      </c>
      <c r="C350" s="18" t="s">
        <v>85</v>
      </c>
      <c r="D350" s="23"/>
      <c r="E350" s="23"/>
      <c r="F350" s="23"/>
      <c r="G350" s="28"/>
    </row>
    <row r="351" spans="1:8" s="20" customFormat="1" ht="14.65" customHeight="1">
      <c r="A351" s="26" t="s">
        <v>88</v>
      </c>
      <c r="B351" s="69" t="s">
        <v>26</v>
      </c>
      <c r="C351" s="69"/>
      <c r="D351" s="21">
        <v>0.9</v>
      </c>
      <c r="E351" s="21">
        <v>5.0999999999999996</v>
      </c>
      <c r="F351" s="22">
        <v>0.9</v>
      </c>
      <c r="G351" s="21">
        <v>52.5</v>
      </c>
      <c r="H351" s="19"/>
    </row>
    <row r="352" spans="1:8" ht="12.2" customHeight="1">
      <c r="A352" s="23" t="s">
        <v>89</v>
      </c>
      <c r="B352" s="18" t="s">
        <v>421</v>
      </c>
      <c r="C352" s="18" t="s">
        <v>26</v>
      </c>
      <c r="D352" s="23"/>
      <c r="E352" s="23"/>
      <c r="F352" s="23"/>
      <c r="G352" s="28"/>
    </row>
    <row r="353" spans="1:8" s="20" customFormat="1" ht="14.65" customHeight="1">
      <c r="A353" s="26" t="s">
        <v>199</v>
      </c>
      <c r="B353" s="69" t="s">
        <v>200</v>
      </c>
      <c r="C353" s="69"/>
      <c r="D353" s="21">
        <v>5</v>
      </c>
      <c r="E353" s="21">
        <v>4.2</v>
      </c>
      <c r="F353" s="22">
        <v>0.5</v>
      </c>
      <c r="G353" s="21">
        <v>62</v>
      </c>
      <c r="H353" s="19"/>
    </row>
    <row r="354" spans="1:8" ht="12.2" customHeight="1">
      <c r="A354" s="23" t="s">
        <v>37</v>
      </c>
      <c r="B354" s="18" t="s">
        <v>201</v>
      </c>
      <c r="C354" s="18" t="s">
        <v>202</v>
      </c>
      <c r="D354" s="23"/>
      <c r="E354" s="23"/>
      <c r="F354" s="23"/>
      <c r="G354" s="28"/>
    </row>
    <row r="355" spans="1:8" s="20" customFormat="1" ht="14.65" customHeight="1">
      <c r="A355" s="26" t="s">
        <v>87</v>
      </c>
      <c r="B355" s="69" t="s">
        <v>58</v>
      </c>
      <c r="C355" s="69"/>
      <c r="D355" s="21">
        <v>1.7</v>
      </c>
      <c r="E355" s="21">
        <v>0.7</v>
      </c>
      <c r="F355" s="22">
        <v>9.6999999999999993</v>
      </c>
      <c r="G355" s="21">
        <v>51.8</v>
      </c>
      <c r="H355" s="19"/>
    </row>
    <row r="356" spans="1:8" ht="14.25" customHeight="1">
      <c r="A356" s="23" t="s">
        <v>405</v>
      </c>
      <c r="B356" s="18"/>
      <c r="C356" s="18" t="s">
        <v>58</v>
      </c>
      <c r="D356" s="23"/>
      <c r="E356" s="23"/>
      <c r="F356" s="23"/>
      <c r="G356" s="28"/>
    </row>
    <row r="357" spans="1:8" s="20" customFormat="1" ht="14.65" customHeight="1">
      <c r="A357" s="26" t="s">
        <v>203</v>
      </c>
      <c r="B357" s="69" t="s">
        <v>63</v>
      </c>
      <c r="C357" s="69"/>
      <c r="D357" s="21">
        <v>5.2</v>
      </c>
      <c r="E357" s="21">
        <v>5</v>
      </c>
      <c r="F357" s="22">
        <v>22</v>
      </c>
      <c r="G357" s="21">
        <v>124</v>
      </c>
      <c r="H357" s="19"/>
    </row>
    <row r="358" spans="1:8" ht="12.2" customHeight="1">
      <c r="A358" s="23" t="s">
        <v>205</v>
      </c>
      <c r="B358" s="18" t="s">
        <v>63</v>
      </c>
      <c r="C358" s="18" t="s">
        <v>63</v>
      </c>
      <c r="D358" s="23"/>
      <c r="E358" s="23"/>
      <c r="F358" s="23"/>
      <c r="G358" s="28"/>
    </row>
    <row r="359" spans="1:8" ht="14.65" customHeight="1">
      <c r="A359" s="70"/>
      <c r="B359" s="70"/>
      <c r="C359" s="70"/>
      <c r="D359" s="21">
        <f>D336+D343+D348+D351+D353+D355+D357</f>
        <v>21</v>
      </c>
      <c r="E359" s="22">
        <f t="shared" ref="E359:G359" si="18">E336+E343+E348+E351+E353+E355+E357</f>
        <v>28.4</v>
      </c>
      <c r="F359" s="22">
        <f t="shared" si="18"/>
        <v>82.9</v>
      </c>
      <c r="G359" s="22">
        <f t="shared" si="18"/>
        <v>680.3</v>
      </c>
    </row>
    <row r="360" spans="1:8" ht="14.65" customHeight="1">
      <c r="A360" s="56" t="s">
        <v>70</v>
      </c>
      <c r="B360" s="56"/>
      <c r="C360" s="56">
        <f>B336+B343+B348+B351+B353+B355+B357</f>
        <v>710</v>
      </c>
      <c r="D360" s="55">
        <f>D359</f>
        <v>21</v>
      </c>
      <c r="E360" s="22">
        <f t="shared" ref="E360:G360" si="19">E359</f>
        <v>28.4</v>
      </c>
      <c r="F360" s="22">
        <f t="shared" si="19"/>
        <v>82.9</v>
      </c>
      <c r="G360" s="22">
        <f t="shared" si="19"/>
        <v>680.3</v>
      </c>
    </row>
    <row r="364" spans="1:8" ht="25.5">
      <c r="A364" s="37"/>
      <c r="B364" s="45" t="s">
        <v>488</v>
      </c>
      <c r="C364" s="45" t="s">
        <v>489</v>
      </c>
      <c r="D364" s="45" t="s">
        <v>490</v>
      </c>
      <c r="E364" s="45" t="s">
        <v>491</v>
      </c>
      <c r="F364" s="45" t="s">
        <v>492</v>
      </c>
      <c r="G364" s="45"/>
    </row>
    <row r="365" spans="1:8" ht="24.75" customHeight="1">
      <c r="A365" s="39" t="s">
        <v>478</v>
      </c>
      <c r="B365" s="40">
        <f>C48</f>
        <v>680</v>
      </c>
      <c r="C365" s="40">
        <f t="shared" ref="C365:F365" si="20">D48</f>
        <v>20.100000000000001</v>
      </c>
      <c r="D365" s="40">
        <f t="shared" si="20"/>
        <v>17.899999999999999</v>
      </c>
      <c r="E365" s="40">
        <f t="shared" si="20"/>
        <v>88.100000000000009</v>
      </c>
      <c r="F365" s="40">
        <f t="shared" si="20"/>
        <v>649.70000000000005</v>
      </c>
      <c r="G365" s="38"/>
    </row>
    <row r="366" spans="1:8" ht="24.75" customHeight="1">
      <c r="A366" s="39" t="s">
        <v>479</v>
      </c>
      <c r="B366" s="40">
        <f>C79</f>
        <v>740</v>
      </c>
      <c r="C366" s="40">
        <f t="shared" ref="C366:F366" si="21">D79</f>
        <v>24.3</v>
      </c>
      <c r="D366" s="40">
        <f t="shared" si="21"/>
        <v>45.2</v>
      </c>
      <c r="E366" s="40">
        <f t="shared" si="21"/>
        <v>94</v>
      </c>
      <c r="F366" s="40">
        <f t="shared" si="21"/>
        <v>910.19999999999993</v>
      </c>
      <c r="G366" s="38"/>
    </row>
    <row r="367" spans="1:8" ht="24.75" customHeight="1">
      <c r="A367" s="39" t="s">
        <v>480</v>
      </c>
      <c r="B367" s="40">
        <f>C113</f>
        <v>690</v>
      </c>
      <c r="C367" s="40">
        <f t="shared" ref="C367:F367" si="22">D113</f>
        <v>17.98</v>
      </c>
      <c r="D367" s="40">
        <f t="shared" si="22"/>
        <v>12.24</v>
      </c>
      <c r="E367" s="40">
        <f t="shared" si="22"/>
        <v>73.38000000000001</v>
      </c>
      <c r="F367" s="40">
        <f t="shared" si="22"/>
        <v>482.54</v>
      </c>
      <c r="G367" s="38"/>
    </row>
    <row r="368" spans="1:8" ht="24.75" customHeight="1">
      <c r="A368" s="39" t="s">
        <v>481</v>
      </c>
      <c r="B368" s="40">
        <f>C150</f>
        <v>670</v>
      </c>
      <c r="C368" s="40">
        <f t="shared" ref="C368:F368" si="23">D150</f>
        <v>26.48</v>
      </c>
      <c r="D368" s="40">
        <f t="shared" si="23"/>
        <v>21.939999999999998</v>
      </c>
      <c r="E368" s="40">
        <f t="shared" si="23"/>
        <v>71.400000000000006</v>
      </c>
      <c r="F368" s="40">
        <f t="shared" si="23"/>
        <v>624.6</v>
      </c>
      <c r="G368" s="38"/>
    </row>
    <row r="369" spans="1:7" ht="24.75" customHeight="1">
      <c r="A369" s="39" t="s">
        <v>482</v>
      </c>
      <c r="B369" s="40">
        <f>C183</f>
        <v>775</v>
      </c>
      <c r="C369" s="40">
        <f t="shared" ref="C369:F369" si="24">D183</f>
        <v>27.8</v>
      </c>
      <c r="D369" s="40">
        <f t="shared" si="24"/>
        <v>26.099999999999998</v>
      </c>
      <c r="E369" s="40">
        <f t="shared" si="24"/>
        <v>85</v>
      </c>
      <c r="F369" s="40">
        <f t="shared" si="24"/>
        <v>614.4</v>
      </c>
      <c r="G369" s="38"/>
    </row>
    <row r="370" spans="1:7" ht="24.75" customHeight="1">
      <c r="A370" s="39" t="s">
        <v>483</v>
      </c>
      <c r="B370" s="40">
        <f>C215</f>
        <v>670</v>
      </c>
      <c r="C370" s="40">
        <f t="shared" ref="C370:F370" si="25">D215</f>
        <v>23.620000000000005</v>
      </c>
      <c r="D370" s="40">
        <f t="shared" si="25"/>
        <v>17.38</v>
      </c>
      <c r="E370" s="40">
        <f t="shared" si="25"/>
        <v>95.8</v>
      </c>
      <c r="F370" s="40">
        <f t="shared" si="25"/>
        <v>663.80000000000007</v>
      </c>
      <c r="G370" s="38"/>
    </row>
    <row r="371" spans="1:7" ht="24.75" customHeight="1">
      <c r="A371" s="39" t="s">
        <v>484</v>
      </c>
      <c r="B371" s="40">
        <f>C248</f>
        <v>750</v>
      </c>
      <c r="C371" s="40">
        <f t="shared" ref="C371:F371" si="26">D248</f>
        <v>20.599999999999998</v>
      </c>
      <c r="D371" s="40">
        <f t="shared" si="26"/>
        <v>12.400000000000002</v>
      </c>
      <c r="E371" s="40">
        <f t="shared" si="26"/>
        <v>95.1</v>
      </c>
      <c r="F371" s="40">
        <f t="shared" si="26"/>
        <v>590.9</v>
      </c>
      <c r="G371" s="38"/>
    </row>
    <row r="372" spans="1:7" ht="24.75" customHeight="1">
      <c r="A372" s="39" t="s">
        <v>485</v>
      </c>
      <c r="B372" s="40">
        <f>C283</f>
        <v>750</v>
      </c>
      <c r="C372" s="40">
        <f t="shared" ref="C372:F372" si="27">D283</f>
        <v>20.8</v>
      </c>
      <c r="D372" s="40">
        <f t="shared" si="27"/>
        <v>17.2</v>
      </c>
      <c r="E372" s="40">
        <f t="shared" si="27"/>
        <v>106.5</v>
      </c>
      <c r="F372" s="40">
        <f t="shared" si="27"/>
        <v>679.59999999999991</v>
      </c>
      <c r="G372" s="38"/>
    </row>
    <row r="373" spans="1:7" ht="24.75" customHeight="1">
      <c r="A373" s="39" t="s">
        <v>486</v>
      </c>
      <c r="B373" s="40">
        <f>C329</f>
        <v>675</v>
      </c>
      <c r="C373" s="40">
        <f t="shared" ref="C373:F373" si="28">D329</f>
        <v>23.7</v>
      </c>
      <c r="D373" s="40">
        <f t="shared" si="28"/>
        <v>19.899999999999999</v>
      </c>
      <c r="E373" s="40">
        <f t="shared" si="28"/>
        <v>99.100000000000009</v>
      </c>
      <c r="F373" s="40">
        <f t="shared" si="28"/>
        <v>712.8</v>
      </c>
      <c r="G373" s="38"/>
    </row>
    <row r="374" spans="1:7" ht="24.75" customHeight="1">
      <c r="A374" s="39" t="s">
        <v>487</v>
      </c>
      <c r="B374" s="40">
        <f>C360</f>
        <v>710</v>
      </c>
      <c r="C374" s="40">
        <f t="shared" ref="C374:F374" si="29">D360</f>
        <v>21</v>
      </c>
      <c r="D374" s="40">
        <f t="shared" si="29"/>
        <v>28.4</v>
      </c>
      <c r="E374" s="40">
        <f t="shared" si="29"/>
        <v>82.9</v>
      </c>
      <c r="F374" s="40">
        <f t="shared" si="29"/>
        <v>680.3</v>
      </c>
      <c r="G374" s="38"/>
    </row>
    <row r="375" spans="1:7" ht="24.75" customHeight="1">
      <c r="A375" s="39" t="s">
        <v>493</v>
      </c>
      <c r="B375" s="41">
        <f>B365+B366+B367+B368+B369+B370+B371+B372+B373+B374</f>
        <v>7110</v>
      </c>
      <c r="C375" s="41">
        <f>C365+C366+C367+C368+C369+C370+C371+C372+C373+C374</f>
        <v>226.38000000000002</v>
      </c>
      <c r="D375" s="41">
        <f t="shared" ref="D375:F375" si="30">D365+D366+D367+D368+D369+D370+D371+D372+D373+D374</f>
        <v>218.66</v>
      </c>
      <c r="E375" s="41">
        <f t="shared" si="30"/>
        <v>891.28</v>
      </c>
      <c r="F375" s="41">
        <f t="shared" si="30"/>
        <v>6608.84</v>
      </c>
      <c r="G375" s="38"/>
    </row>
    <row r="376" spans="1:7" ht="24.75" customHeight="1">
      <c r="A376" s="46" t="s">
        <v>494</v>
      </c>
      <c r="B376" s="47">
        <f>B375/10</f>
        <v>711</v>
      </c>
      <c r="C376" s="47">
        <f>C375/10</f>
        <v>22.638000000000002</v>
      </c>
      <c r="D376" s="47">
        <f t="shared" ref="D376:F376" si="31">D375/10</f>
        <v>21.866</v>
      </c>
      <c r="E376" s="47">
        <f t="shared" si="31"/>
        <v>89.128</v>
      </c>
      <c r="F376" s="47">
        <f t="shared" si="31"/>
        <v>660.88400000000001</v>
      </c>
      <c r="G376" s="38"/>
    </row>
    <row r="377" spans="1:7" ht="24.75" customHeight="1">
      <c r="A377" s="48" t="s">
        <v>495</v>
      </c>
      <c r="B377" s="49">
        <v>550</v>
      </c>
      <c r="C377" s="49">
        <v>22.5</v>
      </c>
      <c r="D377" s="49">
        <v>21.8</v>
      </c>
      <c r="E377" s="49">
        <v>89</v>
      </c>
      <c r="F377" s="49">
        <v>660</v>
      </c>
      <c r="G377" s="37"/>
    </row>
    <row r="378" spans="1:7" ht="24.75" customHeight="1">
      <c r="A378" s="50" t="s">
        <v>496</v>
      </c>
      <c r="B378" s="51">
        <f>B376*100/B377</f>
        <v>129.27272727272728</v>
      </c>
      <c r="C378" s="51">
        <f>C376*100/C377</f>
        <v>100.61333333333334</v>
      </c>
      <c r="D378" s="51">
        <f t="shared" ref="D378:F378" si="32">D376*100/D377</f>
        <v>100.30275229357797</v>
      </c>
      <c r="E378" s="51">
        <f t="shared" si="32"/>
        <v>100.14382022471909</v>
      </c>
      <c r="F378" s="51">
        <f t="shared" si="32"/>
        <v>100.13393939393939</v>
      </c>
      <c r="G378" s="37"/>
    </row>
    <row r="379" spans="1:7">
      <c r="A379" s="37"/>
      <c r="B379" s="37"/>
      <c r="C379" s="37"/>
      <c r="D379" s="37"/>
      <c r="E379" s="37"/>
      <c r="F379" s="37"/>
      <c r="G379" s="37"/>
    </row>
    <row r="380" spans="1:7">
      <c r="A380" s="1"/>
      <c r="B380" s="1"/>
      <c r="C380" s="1"/>
      <c r="D380" s="1"/>
      <c r="E380" s="1"/>
      <c r="F380" s="1"/>
      <c r="G380" s="1"/>
    </row>
    <row r="381" spans="1:7" ht="12.75">
      <c r="A381" s="54" t="s">
        <v>495</v>
      </c>
      <c r="B381" s="1"/>
      <c r="C381" s="1" t="s">
        <v>501</v>
      </c>
      <c r="D381" s="1" t="s">
        <v>502</v>
      </c>
      <c r="E381" s="1" t="s">
        <v>503</v>
      </c>
      <c r="F381" s="1" t="s">
        <v>504</v>
      </c>
      <c r="G381" s="1"/>
    </row>
  </sheetData>
  <mergeCells count="144">
    <mergeCell ref="A2:G2"/>
    <mergeCell ref="A3:G3"/>
    <mergeCell ref="A4:G4"/>
    <mergeCell ref="A5:G5"/>
    <mergeCell ref="A6:G6"/>
    <mergeCell ref="A7:G7"/>
    <mergeCell ref="A8:G8"/>
    <mergeCell ref="A13:G13"/>
    <mergeCell ref="B14:C14"/>
    <mergeCell ref="A9:G9"/>
    <mergeCell ref="A11:A12"/>
    <mergeCell ref="B11:C11"/>
    <mergeCell ref="D11:F11"/>
    <mergeCell ref="G11:G12"/>
    <mergeCell ref="B20:C20"/>
    <mergeCell ref="B33:C33"/>
    <mergeCell ref="B28:C28"/>
    <mergeCell ref="B41:C41"/>
    <mergeCell ref="B39:C39"/>
    <mergeCell ref="A47:C47"/>
    <mergeCell ref="B43:C43"/>
    <mergeCell ref="A54:G54"/>
    <mergeCell ref="B55:C55"/>
    <mergeCell ref="A50:G50"/>
    <mergeCell ref="A52:A53"/>
    <mergeCell ref="B52:C52"/>
    <mergeCell ref="D52:F52"/>
    <mergeCell ref="G52:G53"/>
    <mergeCell ref="B65:C65"/>
    <mergeCell ref="B62:C62"/>
    <mergeCell ref="B72:C72"/>
    <mergeCell ref="B70:C70"/>
    <mergeCell ref="F80:G80"/>
    <mergeCell ref="A78:C78"/>
    <mergeCell ref="B76:C76"/>
    <mergeCell ref="B74:C74"/>
    <mergeCell ref="A86:G86"/>
    <mergeCell ref="B87:C87"/>
    <mergeCell ref="A82:G82"/>
    <mergeCell ref="A84:A85"/>
    <mergeCell ref="B84:C84"/>
    <mergeCell ref="D84:F84"/>
    <mergeCell ref="G84:G85"/>
    <mergeCell ref="B93:C93"/>
    <mergeCell ref="B104:C104"/>
    <mergeCell ref="B110:C110"/>
    <mergeCell ref="B108:C108"/>
    <mergeCell ref="B106:C106"/>
    <mergeCell ref="A119:G119"/>
    <mergeCell ref="B120:C120"/>
    <mergeCell ref="A115:G115"/>
    <mergeCell ref="A117:A118"/>
    <mergeCell ref="B117:C117"/>
    <mergeCell ref="D117:F117"/>
    <mergeCell ref="G117:G118"/>
    <mergeCell ref="A112:C112"/>
    <mergeCell ref="B125:C125"/>
    <mergeCell ref="B133:C133"/>
    <mergeCell ref="B141:C141"/>
    <mergeCell ref="A149:C149"/>
    <mergeCell ref="B147:C147"/>
    <mergeCell ref="B145:C145"/>
    <mergeCell ref="A156:G156"/>
    <mergeCell ref="A152:G152"/>
    <mergeCell ref="A154:A155"/>
    <mergeCell ref="B154:C154"/>
    <mergeCell ref="D154:F154"/>
    <mergeCell ref="G154:G155"/>
    <mergeCell ref="B167:C167"/>
    <mergeCell ref="B174:C174"/>
    <mergeCell ref="B172:C172"/>
    <mergeCell ref="B170:C170"/>
    <mergeCell ref="A182:C182"/>
    <mergeCell ref="B180:C180"/>
    <mergeCell ref="B178:C178"/>
    <mergeCell ref="A189:G189"/>
    <mergeCell ref="B190:C190"/>
    <mergeCell ref="A185:G185"/>
    <mergeCell ref="A187:A188"/>
    <mergeCell ref="B187:C187"/>
    <mergeCell ref="D187:F187"/>
    <mergeCell ref="G187:G188"/>
    <mergeCell ref="B194:C194"/>
    <mergeCell ref="B208:C208"/>
    <mergeCell ref="B206:C206"/>
    <mergeCell ref="B202:C202"/>
    <mergeCell ref="A217:G217"/>
    <mergeCell ref="A214:C214"/>
    <mergeCell ref="B210:C210"/>
    <mergeCell ref="B224:C224"/>
    <mergeCell ref="B222:C222"/>
    <mergeCell ref="A219:A220"/>
    <mergeCell ref="B219:C219"/>
    <mergeCell ref="D219:F219"/>
    <mergeCell ref="G219:G220"/>
    <mergeCell ref="A221:G221"/>
    <mergeCell ref="B230:C230"/>
    <mergeCell ref="B241:C241"/>
    <mergeCell ref="B239:C239"/>
    <mergeCell ref="A247:C247"/>
    <mergeCell ref="B245:C245"/>
    <mergeCell ref="B243:C243"/>
    <mergeCell ref="B255:C255"/>
    <mergeCell ref="A252:A253"/>
    <mergeCell ref="B252:C252"/>
    <mergeCell ref="D252:F252"/>
    <mergeCell ref="G252:G253"/>
    <mergeCell ref="A254:G254"/>
    <mergeCell ref="A250:G250"/>
    <mergeCell ref="B257:C257"/>
    <mergeCell ref="B271:C271"/>
    <mergeCell ref="B266:C266"/>
    <mergeCell ref="B280:C280"/>
    <mergeCell ref="B278:C278"/>
    <mergeCell ref="B273:C273"/>
    <mergeCell ref="A287:A288"/>
    <mergeCell ref="B287:C287"/>
    <mergeCell ref="D287:F287"/>
    <mergeCell ref="G287:G288"/>
    <mergeCell ref="A289:G289"/>
    <mergeCell ref="A285:G285"/>
    <mergeCell ref="A282:C282"/>
    <mergeCell ref="B290:C290"/>
    <mergeCell ref="B300:C300"/>
    <mergeCell ref="B343:C343"/>
    <mergeCell ref="B353:C353"/>
    <mergeCell ref="B351:C351"/>
    <mergeCell ref="B348:C348"/>
    <mergeCell ref="A359:C359"/>
    <mergeCell ref="B357:C357"/>
    <mergeCell ref="B355:C355"/>
    <mergeCell ref="B313:C313"/>
    <mergeCell ref="B308:C308"/>
    <mergeCell ref="B322:C322"/>
    <mergeCell ref="B320:C320"/>
    <mergeCell ref="A328:C328"/>
    <mergeCell ref="B324:C324"/>
    <mergeCell ref="A335:G335"/>
    <mergeCell ref="B336:C336"/>
    <mergeCell ref="A331:G331"/>
    <mergeCell ref="A333:A334"/>
    <mergeCell ref="B333:C333"/>
    <mergeCell ref="D333:F333"/>
    <mergeCell ref="G333:G334"/>
  </mergeCells>
  <pageMargins left="0.39" right="0.39" top="0.39" bottom="0.39" header="0" footer="0"/>
  <pageSetup paperSize="9" orientation="portrait" horizontalDpi="300" verticalDpi="300" r:id="rId1"/>
  <rowBreaks count="1" manualBreakCount="1">
    <brk id="327" max="16383" man="1"/>
    <brk id="3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O376"/>
  <sheetViews>
    <sheetView workbookViewId="0">
      <selection sqref="A1:XFD8"/>
    </sheetView>
  </sheetViews>
  <sheetFormatPr defaultRowHeight="11.25"/>
  <cols>
    <col min="1" max="1" width="47.5" style="1" customWidth="1"/>
    <col min="2" max="2" width="12.6640625" style="1" customWidth="1"/>
    <col min="3" max="3" width="10.6640625" style="1" customWidth="1"/>
    <col min="4" max="4" width="12.1640625" style="1" customWidth="1"/>
    <col min="5" max="5" width="12.5" style="1" customWidth="1"/>
    <col min="6" max="6" width="15.33203125" style="1" customWidth="1"/>
    <col min="7" max="7" width="15.5" style="1" customWidth="1"/>
    <col min="8" max="8" width="9.33203125" style="1"/>
  </cols>
  <sheetData>
    <row r="1" spans="1:8" s="61" customFormat="1" ht="43.5" customHeight="1">
      <c r="A1" s="84" t="s">
        <v>510</v>
      </c>
      <c r="B1" s="85"/>
      <c r="C1" s="85"/>
      <c r="D1" s="85"/>
      <c r="E1" s="85"/>
      <c r="F1" s="85"/>
      <c r="G1" s="85"/>
      <c r="H1" s="86"/>
    </row>
    <row r="2" spans="1:8" s="61" customFormat="1" ht="21.2" customHeight="1">
      <c r="A2" s="87"/>
      <c r="B2" s="87"/>
      <c r="C2" s="87"/>
      <c r="D2" s="87"/>
      <c r="E2" s="87"/>
      <c r="F2" s="87"/>
      <c r="G2" s="87"/>
      <c r="H2" s="86"/>
    </row>
    <row r="3" spans="1:8" s="90" customFormat="1" ht="21.2" customHeight="1">
      <c r="A3" s="88" t="s">
        <v>511</v>
      </c>
      <c r="B3" s="88"/>
      <c r="C3" s="88"/>
      <c r="D3" s="88"/>
      <c r="E3" s="88"/>
      <c r="F3" s="88"/>
      <c r="G3" s="88"/>
      <c r="H3" s="89"/>
    </row>
    <row r="4" spans="1:8" s="90" customFormat="1" ht="21.2" customHeight="1">
      <c r="A4" s="88" t="s">
        <v>512</v>
      </c>
      <c r="B4" s="88"/>
      <c r="C4" s="88"/>
      <c r="D4" s="88"/>
      <c r="E4" s="88"/>
      <c r="F4" s="88"/>
      <c r="G4" s="88"/>
      <c r="H4" s="89"/>
    </row>
    <row r="5" spans="1:8" s="90" customFormat="1" ht="21.2" customHeight="1">
      <c r="A5" s="88" t="s">
        <v>513</v>
      </c>
      <c r="B5" s="88"/>
      <c r="C5" s="88"/>
      <c r="D5" s="88"/>
      <c r="E5" s="88"/>
      <c r="F5" s="88"/>
      <c r="G5" s="88"/>
      <c r="H5" s="89"/>
    </row>
    <row r="6" spans="1:8" s="61" customFormat="1" ht="42.75" customHeight="1">
      <c r="A6" s="85" t="s">
        <v>514</v>
      </c>
      <c r="B6" s="85"/>
      <c r="C6" s="85"/>
      <c r="D6" s="85"/>
      <c r="E6" s="85"/>
      <c r="F6" s="85"/>
      <c r="G6" s="85"/>
      <c r="H6" s="86"/>
    </row>
    <row r="7" spans="1:8" s="61" customFormat="1" ht="21.2" customHeight="1">
      <c r="A7" s="87"/>
      <c r="B7" s="87"/>
      <c r="C7" s="87"/>
      <c r="D7" s="87"/>
      <c r="E7" s="87"/>
      <c r="F7" s="87"/>
      <c r="G7" s="87"/>
      <c r="H7" s="86"/>
    </row>
    <row r="8" spans="1:8" s="61" customFormat="1" ht="21.2" customHeight="1">
      <c r="A8" s="91" t="s">
        <v>0</v>
      </c>
      <c r="B8" s="91"/>
      <c r="C8" s="91"/>
      <c r="D8" s="91"/>
      <c r="E8" s="91"/>
      <c r="F8" s="91"/>
      <c r="G8" s="91"/>
      <c r="H8" s="86"/>
    </row>
    <row r="9" spans="1:8" ht="7.15" customHeight="1"/>
    <row r="10" spans="1:8" ht="21.2" customHeight="1">
      <c r="A10" s="79" t="s">
        <v>1</v>
      </c>
      <c r="B10" s="79" t="s">
        <v>2</v>
      </c>
      <c r="C10" s="79"/>
      <c r="D10" s="79" t="s">
        <v>3</v>
      </c>
      <c r="E10" s="79"/>
      <c r="F10" s="79"/>
      <c r="G10" s="79" t="s">
        <v>477</v>
      </c>
    </row>
    <row r="11" spans="1:8" ht="28.35" customHeight="1">
      <c r="A11" s="79"/>
      <c r="B11" s="3" t="s">
        <v>4</v>
      </c>
      <c r="C11" s="3" t="s">
        <v>5</v>
      </c>
      <c r="D11" s="3" t="s">
        <v>6</v>
      </c>
      <c r="E11" s="3" t="s">
        <v>7</v>
      </c>
      <c r="F11" s="3" t="s">
        <v>8</v>
      </c>
      <c r="G11" s="79"/>
    </row>
    <row r="12" spans="1:8" ht="21.2" customHeight="1">
      <c r="A12" s="80" t="s">
        <v>9</v>
      </c>
      <c r="B12" s="80"/>
      <c r="C12" s="80"/>
      <c r="D12" s="80"/>
      <c r="E12" s="80"/>
      <c r="F12" s="80"/>
      <c r="G12" s="80"/>
    </row>
    <row r="13" spans="1:8" s="33" customFormat="1" ht="26.45" customHeight="1">
      <c r="A13" s="29" t="s">
        <v>10</v>
      </c>
      <c r="B13" s="75">
        <v>100</v>
      </c>
      <c r="C13" s="75"/>
      <c r="D13" s="30">
        <v>0.67</v>
      </c>
      <c r="E13" s="30">
        <v>5.01</v>
      </c>
      <c r="F13" s="30">
        <v>3.67</v>
      </c>
      <c r="G13" s="31">
        <v>62.29</v>
      </c>
      <c r="H13" s="32"/>
    </row>
    <row r="14" spans="1:8" ht="12.2" customHeight="1">
      <c r="A14" s="6" t="s">
        <v>11</v>
      </c>
      <c r="B14" s="2">
        <v>0.5</v>
      </c>
      <c r="C14" s="2" t="s">
        <v>12</v>
      </c>
      <c r="D14" s="8"/>
      <c r="E14" s="8"/>
      <c r="F14" s="13"/>
      <c r="G14" s="9"/>
    </row>
    <row r="15" spans="1:8" ht="12.2" customHeight="1">
      <c r="A15" s="6" t="s">
        <v>505</v>
      </c>
      <c r="B15" s="2" t="s">
        <v>14</v>
      </c>
      <c r="C15" s="2" t="s">
        <v>14</v>
      </c>
      <c r="D15" s="8"/>
      <c r="E15" s="8"/>
      <c r="F15" s="13"/>
      <c r="G15" s="9"/>
    </row>
    <row r="16" spans="1:8" ht="12.2" customHeight="1">
      <c r="A16" s="6" t="s">
        <v>506</v>
      </c>
      <c r="B16" s="2" t="s">
        <v>14</v>
      </c>
      <c r="C16" s="2" t="s">
        <v>14</v>
      </c>
      <c r="D16" s="8"/>
      <c r="E16" s="8"/>
      <c r="F16" s="13"/>
      <c r="G16" s="9"/>
    </row>
    <row r="17" spans="1:8" ht="12.2" customHeight="1">
      <c r="A17" s="6" t="s">
        <v>16</v>
      </c>
      <c r="B17" s="2" t="s">
        <v>17</v>
      </c>
      <c r="C17" s="2" t="s">
        <v>18</v>
      </c>
      <c r="D17" s="8"/>
      <c r="E17" s="8"/>
      <c r="F17" s="13"/>
      <c r="G17" s="9"/>
    </row>
    <row r="18" spans="1:8" ht="12.2" customHeight="1">
      <c r="A18" s="6" t="s">
        <v>20</v>
      </c>
      <c r="B18" s="2" t="s">
        <v>21</v>
      </c>
      <c r="C18" s="2" t="s">
        <v>22</v>
      </c>
      <c r="D18" s="8"/>
      <c r="E18" s="8"/>
      <c r="F18" s="13"/>
      <c r="G18" s="9"/>
    </row>
    <row r="19" spans="1:8" ht="12.2" customHeight="1">
      <c r="A19" s="6" t="s">
        <v>24</v>
      </c>
      <c r="B19" s="2" t="s">
        <v>25</v>
      </c>
      <c r="C19" s="2" t="s">
        <v>26</v>
      </c>
      <c r="D19" s="8"/>
      <c r="E19" s="8"/>
      <c r="F19" s="13"/>
      <c r="G19" s="9"/>
    </row>
    <row r="20" spans="1:8" ht="12.2" customHeight="1">
      <c r="A20" s="6" t="s">
        <v>28</v>
      </c>
      <c r="B20" s="2" t="s">
        <v>29</v>
      </c>
      <c r="C20" s="2" t="s">
        <v>29</v>
      </c>
      <c r="D20" s="8"/>
      <c r="E20" s="8"/>
      <c r="F20" s="13"/>
      <c r="G20" s="9"/>
    </row>
    <row r="21" spans="1:8" s="33" customFormat="1" ht="26.45" customHeight="1">
      <c r="A21" s="29" t="s">
        <v>30</v>
      </c>
      <c r="B21" s="75" t="s">
        <v>31</v>
      </c>
      <c r="C21" s="75"/>
      <c r="D21" s="30">
        <v>7.1</v>
      </c>
      <c r="E21" s="30">
        <v>1.4</v>
      </c>
      <c r="F21" s="30">
        <v>3.7</v>
      </c>
      <c r="G21" s="31">
        <v>110.2</v>
      </c>
      <c r="H21" s="32"/>
    </row>
    <row r="22" spans="1:8" ht="12.2" customHeight="1">
      <c r="A22" s="6" t="s">
        <v>32</v>
      </c>
      <c r="B22" s="2" t="s">
        <v>33</v>
      </c>
      <c r="C22" s="2" t="s">
        <v>34</v>
      </c>
      <c r="D22" s="8"/>
      <c r="E22" s="8"/>
      <c r="F22" s="13"/>
      <c r="G22" s="9"/>
    </row>
    <row r="23" spans="1:8" ht="12.2" customHeight="1">
      <c r="A23" s="6" t="s">
        <v>35</v>
      </c>
      <c r="B23" s="2" t="s">
        <v>36</v>
      </c>
      <c r="C23" s="2" t="s">
        <v>36</v>
      </c>
      <c r="D23" s="8"/>
      <c r="E23" s="8"/>
      <c r="F23" s="13"/>
      <c r="G23" s="9"/>
    </row>
    <row r="24" spans="1:8" ht="12.2" customHeight="1">
      <c r="A24" s="6" t="s">
        <v>11</v>
      </c>
      <c r="B24" s="2" t="s">
        <v>12</v>
      </c>
      <c r="C24" s="2" t="s">
        <v>12</v>
      </c>
      <c r="D24" s="8"/>
      <c r="E24" s="8"/>
      <c r="F24" s="13"/>
      <c r="G24" s="9"/>
    </row>
    <row r="25" spans="1:8" ht="12.2" customHeight="1">
      <c r="A25" s="6" t="s">
        <v>37</v>
      </c>
      <c r="B25" s="2"/>
      <c r="C25" s="2" t="s">
        <v>38</v>
      </c>
      <c r="D25" s="8"/>
      <c r="E25" s="8"/>
      <c r="F25" s="13"/>
      <c r="G25" s="9"/>
    </row>
    <row r="26" spans="1:8" ht="12.2" customHeight="1">
      <c r="A26" s="6" t="s">
        <v>28</v>
      </c>
      <c r="B26" s="2" t="s">
        <v>39</v>
      </c>
      <c r="C26" s="2" t="s">
        <v>39</v>
      </c>
      <c r="D26" s="8"/>
      <c r="E26" s="8"/>
      <c r="F26" s="13"/>
      <c r="G26" s="9"/>
    </row>
    <row r="27" spans="1:8" ht="12.2" customHeight="1">
      <c r="A27" s="6" t="s">
        <v>40</v>
      </c>
      <c r="B27" s="2" t="s">
        <v>41</v>
      </c>
      <c r="C27" s="2" t="s">
        <v>42</v>
      </c>
      <c r="D27" s="8"/>
      <c r="E27" s="8"/>
      <c r="F27" s="13"/>
      <c r="G27" s="9"/>
    </row>
    <row r="28" spans="1:8" ht="12.2" customHeight="1">
      <c r="A28" s="6" t="s">
        <v>507</v>
      </c>
      <c r="B28" s="2"/>
      <c r="C28" s="2" t="s">
        <v>33</v>
      </c>
      <c r="D28" s="8"/>
      <c r="E28" s="8"/>
      <c r="F28" s="13"/>
      <c r="G28" s="9"/>
    </row>
    <row r="29" spans="1:8" s="33" customFormat="1" ht="14.65" customHeight="1">
      <c r="A29" s="29" t="s">
        <v>43</v>
      </c>
      <c r="B29" s="75">
        <v>180</v>
      </c>
      <c r="C29" s="75"/>
      <c r="D29" s="30">
        <v>3.6</v>
      </c>
      <c r="E29" s="30">
        <v>6.84</v>
      </c>
      <c r="F29" s="30">
        <v>28.4</v>
      </c>
      <c r="G29" s="31">
        <v>189.96</v>
      </c>
      <c r="H29" s="32"/>
    </row>
    <row r="30" spans="1:8" ht="12.2" customHeight="1">
      <c r="A30" s="6" t="s">
        <v>35</v>
      </c>
      <c r="B30" s="2">
        <v>28.8</v>
      </c>
      <c r="C30" s="2">
        <v>28.8</v>
      </c>
      <c r="D30" s="8"/>
      <c r="E30" s="8"/>
      <c r="F30" s="13"/>
      <c r="G30" s="9"/>
    </row>
    <row r="31" spans="1:8" ht="12.2" customHeight="1">
      <c r="A31" s="6" t="s">
        <v>11</v>
      </c>
      <c r="B31" s="2" t="s">
        <v>12</v>
      </c>
      <c r="C31" s="2" t="s">
        <v>12</v>
      </c>
      <c r="D31" s="8"/>
      <c r="E31" s="8"/>
      <c r="F31" s="13"/>
      <c r="G31" s="9"/>
    </row>
    <row r="32" spans="1:8" ht="12.2" customHeight="1">
      <c r="A32" s="6" t="s">
        <v>47</v>
      </c>
      <c r="B32" s="2">
        <v>210</v>
      </c>
      <c r="C32" s="2">
        <v>126</v>
      </c>
      <c r="D32" s="8"/>
      <c r="E32" s="8"/>
      <c r="F32" s="13"/>
      <c r="G32" s="9"/>
    </row>
    <row r="33" spans="1:8" ht="12.2" customHeight="1">
      <c r="A33" s="6" t="s">
        <v>49</v>
      </c>
      <c r="B33" s="2" t="s">
        <v>50</v>
      </c>
      <c r="C33" s="2" t="s">
        <v>50</v>
      </c>
      <c r="D33" s="8"/>
      <c r="E33" s="8"/>
      <c r="F33" s="13"/>
      <c r="G33" s="9"/>
    </row>
    <row r="34" spans="1:8" s="33" customFormat="1" ht="14.65" customHeight="1">
      <c r="A34" s="29" t="s">
        <v>51</v>
      </c>
      <c r="B34" s="75" t="s">
        <v>17</v>
      </c>
      <c r="C34" s="75"/>
      <c r="D34" s="30">
        <v>0.7</v>
      </c>
      <c r="E34" s="30">
        <v>1.1000000000000001</v>
      </c>
      <c r="F34" s="30">
        <v>3.5</v>
      </c>
      <c r="G34" s="31">
        <v>30.5</v>
      </c>
      <c r="H34" s="32"/>
    </row>
    <row r="35" spans="1:8" ht="12.2" customHeight="1">
      <c r="A35" s="6" t="s">
        <v>49</v>
      </c>
      <c r="B35" s="2" t="s">
        <v>52</v>
      </c>
      <c r="C35" s="2" t="s">
        <v>52</v>
      </c>
      <c r="D35" s="8"/>
      <c r="E35" s="8"/>
      <c r="F35" s="13"/>
      <c r="G35" s="9"/>
    </row>
    <row r="36" spans="1:8" ht="12.2" customHeight="1">
      <c r="A36" s="6" t="s">
        <v>35</v>
      </c>
      <c r="B36" s="2" t="s">
        <v>18</v>
      </c>
      <c r="C36" s="2" t="s">
        <v>18</v>
      </c>
      <c r="D36" s="8"/>
      <c r="E36" s="8"/>
      <c r="F36" s="13"/>
      <c r="G36" s="9"/>
    </row>
    <row r="37" spans="1:8" ht="12.2" customHeight="1">
      <c r="A37" s="6" t="s">
        <v>54</v>
      </c>
      <c r="B37" s="2" t="s">
        <v>55</v>
      </c>
      <c r="C37" s="2" t="s">
        <v>55</v>
      </c>
      <c r="D37" s="8"/>
      <c r="E37" s="8"/>
      <c r="F37" s="13"/>
      <c r="G37" s="9"/>
    </row>
    <row r="38" spans="1:8" ht="12.2" customHeight="1">
      <c r="A38" s="6" t="s">
        <v>57</v>
      </c>
      <c r="B38" s="2" t="s">
        <v>26</v>
      </c>
      <c r="C38" s="2" t="s">
        <v>26</v>
      </c>
      <c r="D38" s="8"/>
      <c r="E38" s="8"/>
      <c r="F38" s="13"/>
      <c r="G38" s="9"/>
    </row>
    <row r="39" spans="1:8" ht="12.2" customHeight="1">
      <c r="A39" s="6" t="s">
        <v>11</v>
      </c>
      <c r="B39" s="2" t="s">
        <v>23</v>
      </c>
      <c r="C39" s="2" t="s">
        <v>23</v>
      </c>
      <c r="D39" s="8"/>
      <c r="E39" s="8"/>
      <c r="F39" s="13"/>
      <c r="G39" s="9"/>
    </row>
    <row r="40" spans="1:8" s="33" customFormat="1" ht="14.25" customHeight="1">
      <c r="A40" s="29" t="s">
        <v>405</v>
      </c>
      <c r="B40" s="75" t="s">
        <v>58</v>
      </c>
      <c r="C40" s="75"/>
      <c r="D40" s="30">
        <v>1.7</v>
      </c>
      <c r="E40" s="30">
        <v>0.7</v>
      </c>
      <c r="F40" s="30">
        <v>9.6999999999999993</v>
      </c>
      <c r="G40" s="31">
        <v>51.8</v>
      </c>
      <c r="H40" s="32"/>
    </row>
    <row r="41" spans="1:8" ht="13.5" customHeight="1">
      <c r="A41" s="6" t="s">
        <v>405</v>
      </c>
      <c r="B41" s="2"/>
      <c r="C41" s="2" t="s">
        <v>58</v>
      </c>
      <c r="D41" s="8"/>
      <c r="E41" s="8"/>
      <c r="F41" s="13"/>
      <c r="G41" s="9"/>
    </row>
    <row r="42" spans="1:8" s="33" customFormat="1" ht="14.65" customHeight="1">
      <c r="A42" s="29" t="s">
        <v>60</v>
      </c>
      <c r="B42" s="75" t="s">
        <v>58</v>
      </c>
      <c r="C42" s="75"/>
      <c r="D42" s="30">
        <v>2.1</v>
      </c>
      <c r="E42" s="30">
        <v>0.9</v>
      </c>
      <c r="F42" s="30">
        <v>9.5</v>
      </c>
      <c r="G42" s="31">
        <v>54.8</v>
      </c>
      <c r="H42" s="32"/>
    </row>
    <row r="43" spans="1:8" ht="14.25" customHeight="1">
      <c r="A43" s="6" t="s">
        <v>507</v>
      </c>
      <c r="B43" s="2"/>
      <c r="C43" s="2" t="s">
        <v>58</v>
      </c>
      <c r="D43" s="8"/>
      <c r="E43" s="8"/>
      <c r="F43" s="13"/>
      <c r="G43" s="9"/>
    </row>
    <row r="44" spans="1:8" s="33" customFormat="1" ht="14.65" customHeight="1">
      <c r="A44" s="29" t="s">
        <v>62</v>
      </c>
      <c r="B44" s="75" t="s">
        <v>63</v>
      </c>
      <c r="C44" s="75"/>
      <c r="D44" s="30">
        <v>0.6</v>
      </c>
      <c r="E44" s="30"/>
      <c r="F44" s="30">
        <v>22.7</v>
      </c>
      <c r="G44" s="31">
        <v>93.2</v>
      </c>
      <c r="H44" s="32"/>
    </row>
    <row r="45" spans="1:8" ht="21.6" customHeight="1">
      <c r="A45" s="6" t="s">
        <v>64</v>
      </c>
      <c r="B45" s="2" t="s">
        <v>65</v>
      </c>
      <c r="C45" s="2" t="s">
        <v>65</v>
      </c>
      <c r="D45" s="8"/>
      <c r="E45" s="8"/>
      <c r="F45" s="13"/>
      <c r="G45" s="9"/>
    </row>
    <row r="46" spans="1:8" ht="12.2" customHeight="1">
      <c r="A46" s="6" t="s">
        <v>67</v>
      </c>
      <c r="B46" s="2" t="s">
        <v>68</v>
      </c>
      <c r="C46" s="2" t="s">
        <v>68</v>
      </c>
      <c r="D46" s="8"/>
      <c r="E46" s="8"/>
      <c r="F46" s="13"/>
      <c r="G46" s="9"/>
    </row>
    <row r="47" spans="1:8" ht="12.2" customHeight="1">
      <c r="A47" s="6" t="s">
        <v>57</v>
      </c>
      <c r="B47" s="2" t="s">
        <v>69</v>
      </c>
      <c r="C47" s="2" t="s">
        <v>69</v>
      </c>
      <c r="D47" s="8"/>
      <c r="E47" s="8"/>
      <c r="F47" s="13"/>
      <c r="G47" s="9"/>
    </row>
    <row r="48" spans="1:8" ht="14.65" customHeight="1">
      <c r="A48" s="77"/>
      <c r="B48" s="77"/>
      <c r="C48" s="77"/>
      <c r="D48" s="10"/>
      <c r="E48" s="10"/>
      <c r="F48" s="12"/>
      <c r="G48" s="11"/>
    </row>
    <row r="49" spans="1:8" s="36" customFormat="1" ht="14.65" customHeight="1">
      <c r="A49" s="53" t="s">
        <v>70</v>
      </c>
      <c r="B49" s="53"/>
      <c r="C49" s="53">
        <f>B13+B21+B29+B34+B40+B42+B44</f>
        <v>650</v>
      </c>
      <c r="D49" s="52">
        <f>D13+D21+D29+D34+D40+D42+D44</f>
        <v>16.47</v>
      </c>
      <c r="E49" s="34">
        <f t="shared" ref="E49:G49" si="0">E13+E21+E29+E34+E40+E42+E44</f>
        <v>15.95</v>
      </c>
      <c r="F49" s="34">
        <f t="shared" si="0"/>
        <v>81.17</v>
      </c>
      <c r="G49" s="34">
        <f t="shared" si="0"/>
        <v>592.75000000000011</v>
      </c>
      <c r="H49" s="35"/>
    </row>
    <row r="50" spans="1:8" ht="14.1" customHeight="1">
      <c r="F50" s="81"/>
      <c r="G50" s="81"/>
    </row>
    <row r="51" spans="1:8" ht="21.2" customHeight="1">
      <c r="A51" s="78" t="s">
        <v>71</v>
      </c>
      <c r="B51" s="78"/>
      <c r="C51" s="78"/>
      <c r="D51" s="78"/>
      <c r="E51" s="78"/>
      <c r="F51" s="78"/>
      <c r="G51" s="78"/>
    </row>
    <row r="52" spans="1:8" ht="7.15" customHeight="1"/>
    <row r="53" spans="1:8" ht="21.2" customHeight="1">
      <c r="A53" s="79" t="s">
        <v>1</v>
      </c>
      <c r="B53" s="79" t="s">
        <v>2</v>
      </c>
      <c r="C53" s="79"/>
      <c r="D53" s="79" t="s">
        <v>3</v>
      </c>
      <c r="E53" s="79"/>
      <c r="F53" s="79"/>
      <c r="G53" s="79" t="s">
        <v>477</v>
      </c>
    </row>
    <row r="54" spans="1:8" ht="28.35" customHeight="1">
      <c r="A54" s="79"/>
      <c r="B54" s="3" t="s">
        <v>4</v>
      </c>
      <c r="C54" s="3" t="s">
        <v>5</v>
      </c>
      <c r="D54" s="3" t="s">
        <v>6</v>
      </c>
      <c r="E54" s="3" t="s">
        <v>7</v>
      </c>
      <c r="F54" s="3" t="s">
        <v>8</v>
      </c>
      <c r="G54" s="79"/>
    </row>
    <row r="55" spans="1:8" ht="21.2" customHeight="1">
      <c r="A55" s="80" t="s">
        <v>9</v>
      </c>
      <c r="B55" s="80"/>
      <c r="C55" s="80"/>
      <c r="D55" s="80"/>
      <c r="E55" s="80"/>
      <c r="F55" s="80"/>
      <c r="G55" s="80"/>
    </row>
    <row r="56" spans="1:8" s="33" customFormat="1" ht="14.65" customHeight="1">
      <c r="A56" s="29" t="s">
        <v>72</v>
      </c>
      <c r="B56" s="75" t="s">
        <v>63</v>
      </c>
      <c r="C56" s="75"/>
      <c r="D56" s="30">
        <v>5</v>
      </c>
      <c r="E56" s="30">
        <v>9.4</v>
      </c>
      <c r="F56" s="30">
        <v>22.5</v>
      </c>
      <c r="G56" s="31">
        <v>194.4</v>
      </c>
      <c r="H56" s="32"/>
    </row>
    <row r="57" spans="1:8" ht="12.2" customHeight="1">
      <c r="A57" s="6" t="s">
        <v>67</v>
      </c>
      <c r="B57" s="2" t="s">
        <v>73</v>
      </c>
      <c r="C57" s="2" t="s">
        <v>73</v>
      </c>
      <c r="D57" s="8"/>
      <c r="E57" s="8"/>
      <c r="F57" s="13"/>
      <c r="G57" s="9"/>
    </row>
    <row r="58" spans="1:8" ht="12.2" customHeight="1">
      <c r="A58" s="6" t="s">
        <v>74</v>
      </c>
      <c r="B58" s="2" t="s">
        <v>58</v>
      </c>
      <c r="C58" s="2" t="s">
        <v>58</v>
      </c>
      <c r="D58" s="8"/>
      <c r="E58" s="8"/>
      <c r="F58" s="13"/>
      <c r="G58" s="9"/>
    </row>
    <row r="59" spans="1:8" ht="12.2" customHeight="1">
      <c r="A59" s="6" t="s">
        <v>35</v>
      </c>
      <c r="B59" s="2" t="s">
        <v>76</v>
      </c>
      <c r="C59" s="2" t="s">
        <v>76</v>
      </c>
      <c r="D59" s="8"/>
      <c r="E59" s="8"/>
      <c r="F59" s="13"/>
      <c r="G59" s="9"/>
    </row>
    <row r="60" spans="1:8" ht="12.2" customHeight="1">
      <c r="A60" s="6" t="s">
        <v>57</v>
      </c>
      <c r="B60" s="2" t="s">
        <v>78</v>
      </c>
      <c r="C60" s="2" t="s">
        <v>78</v>
      </c>
      <c r="D60" s="8"/>
      <c r="E60" s="8"/>
      <c r="F60" s="13"/>
      <c r="G60" s="9"/>
    </row>
    <row r="61" spans="1:8" ht="12.2" customHeight="1">
      <c r="A61" s="6" t="s">
        <v>49</v>
      </c>
      <c r="B61" s="2" t="s">
        <v>29</v>
      </c>
      <c r="C61" s="2" t="s">
        <v>29</v>
      </c>
      <c r="D61" s="8"/>
      <c r="E61" s="8"/>
      <c r="F61" s="13"/>
      <c r="G61" s="9"/>
    </row>
    <row r="62" spans="1:8" s="33" customFormat="1" ht="14.65" customHeight="1">
      <c r="A62" s="29" t="s">
        <v>79</v>
      </c>
      <c r="B62" s="75" t="s">
        <v>80</v>
      </c>
      <c r="C62" s="75"/>
      <c r="D62" s="30">
        <v>2.2999999999999998</v>
      </c>
      <c r="E62" s="30">
        <v>9.8000000000000007</v>
      </c>
      <c r="F62" s="30">
        <v>14.7</v>
      </c>
      <c r="G62" s="31">
        <v>156.69999999999999</v>
      </c>
      <c r="H62" s="32"/>
    </row>
    <row r="63" spans="1:8" ht="12.2" customHeight="1">
      <c r="A63" s="6" t="s">
        <v>49</v>
      </c>
      <c r="B63" s="2" t="s">
        <v>81</v>
      </c>
      <c r="C63" s="2" t="s">
        <v>81</v>
      </c>
      <c r="D63" s="8"/>
      <c r="E63" s="8"/>
      <c r="F63" s="13"/>
      <c r="G63" s="9"/>
    </row>
    <row r="64" spans="1:8" ht="14.25" customHeight="1">
      <c r="A64" s="6" t="s">
        <v>507</v>
      </c>
      <c r="B64" s="2"/>
      <c r="C64" s="2" t="s">
        <v>82</v>
      </c>
      <c r="D64" s="8"/>
      <c r="E64" s="8"/>
      <c r="F64" s="13"/>
      <c r="G64" s="9"/>
    </row>
    <row r="65" spans="1:15" s="33" customFormat="1" ht="14.65" customHeight="1">
      <c r="A65" s="29" t="s">
        <v>83</v>
      </c>
      <c r="B65" s="75" t="s">
        <v>63</v>
      </c>
      <c r="C65" s="75"/>
      <c r="D65" s="30">
        <v>2.2000000000000002</v>
      </c>
      <c r="E65" s="30">
        <v>3.2</v>
      </c>
      <c r="F65" s="30">
        <v>14</v>
      </c>
      <c r="G65" s="31">
        <v>125.6</v>
      </c>
      <c r="H65" s="32"/>
      <c r="I65" s="83"/>
      <c r="J65" s="83"/>
      <c r="K65" s="25"/>
      <c r="L65" s="25"/>
      <c r="M65" s="25"/>
      <c r="N65" s="25"/>
      <c r="O65" s="57"/>
    </row>
    <row r="66" spans="1:15" ht="12.2" customHeight="1">
      <c r="A66" s="6" t="s">
        <v>84</v>
      </c>
      <c r="B66" s="2" t="s">
        <v>29</v>
      </c>
      <c r="C66" s="2" t="s">
        <v>29</v>
      </c>
      <c r="D66" s="8"/>
      <c r="E66" s="8"/>
      <c r="F66" s="13"/>
      <c r="G66" s="9"/>
      <c r="I66" s="58"/>
      <c r="J66" s="58"/>
      <c r="K66" s="59"/>
      <c r="L66" s="59"/>
      <c r="M66" s="59"/>
      <c r="N66" s="60"/>
      <c r="O66" s="61"/>
    </row>
    <row r="67" spans="1:15" ht="12.2" customHeight="1">
      <c r="A67" s="6" t="s">
        <v>35</v>
      </c>
      <c r="B67" s="2" t="s">
        <v>44</v>
      </c>
      <c r="C67" s="2" t="s">
        <v>44</v>
      </c>
      <c r="D67" s="8"/>
      <c r="E67" s="8"/>
      <c r="F67" s="13"/>
      <c r="G67" s="9"/>
      <c r="I67" s="61"/>
      <c r="J67" s="61"/>
      <c r="K67" s="61"/>
      <c r="L67" s="61"/>
      <c r="M67" s="61"/>
      <c r="N67" s="61"/>
      <c r="O67" s="61"/>
    </row>
    <row r="68" spans="1:15" ht="12.2" customHeight="1">
      <c r="A68" s="6" t="s">
        <v>57</v>
      </c>
      <c r="B68" s="2" t="s">
        <v>78</v>
      </c>
      <c r="C68" s="2" t="s">
        <v>78</v>
      </c>
      <c r="D68" s="8"/>
      <c r="E68" s="8"/>
      <c r="F68" s="13"/>
      <c r="G68" s="9"/>
    </row>
    <row r="69" spans="1:15" ht="12.2" customHeight="1">
      <c r="A69" s="6" t="s">
        <v>67</v>
      </c>
      <c r="B69" s="2" t="s">
        <v>86</v>
      </c>
      <c r="C69" s="2" t="s">
        <v>86</v>
      </c>
      <c r="D69" s="8"/>
      <c r="E69" s="8"/>
      <c r="F69" s="13"/>
      <c r="G69" s="9"/>
    </row>
    <row r="70" spans="1:15" s="33" customFormat="1" ht="14.65" customHeight="1">
      <c r="A70" s="29" t="s">
        <v>87</v>
      </c>
      <c r="B70" s="75" t="s">
        <v>58</v>
      </c>
      <c r="C70" s="75"/>
      <c r="D70" s="30">
        <v>1.7</v>
      </c>
      <c r="E70" s="30">
        <v>0.7</v>
      </c>
      <c r="F70" s="30">
        <v>9.6999999999999993</v>
      </c>
      <c r="G70" s="31">
        <v>51.8</v>
      </c>
      <c r="H70" s="32"/>
    </row>
    <row r="71" spans="1:15" ht="15" customHeight="1">
      <c r="A71" s="6" t="s">
        <v>405</v>
      </c>
      <c r="B71" s="2"/>
      <c r="C71" s="2" t="s">
        <v>58</v>
      </c>
      <c r="D71" s="8"/>
      <c r="E71" s="8"/>
      <c r="F71" s="13"/>
      <c r="G71" s="9"/>
    </row>
    <row r="72" spans="1:15" s="33" customFormat="1" ht="14.65" customHeight="1">
      <c r="A72" s="29" t="s">
        <v>88</v>
      </c>
      <c r="B72" s="69" t="s">
        <v>26</v>
      </c>
      <c r="C72" s="69"/>
      <c r="D72" s="22">
        <v>0.9</v>
      </c>
      <c r="E72" s="22">
        <v>5.0999999999999996</v>
      </c>
      <c r="F72" s="22">
        <v>0.9</v>
      </c>
      <c r="G72" s="22">
        <v>52.5</v>
      </c>
      <c r="H72" s="32"/>
    </row>
    <row r="73" spans="1:15" ht="12.2" customHeight="1">
      <c r="A73" s="6" t="s">
        <v>89</v>
      </c>
      <c r="B73" s="18" t="s">
        <v>421</v>
      </c>
      <c r="C73" s="18" t="s">
        <v>26</v>
      </c>
      <c r="D73" s="23"/>
      <c r="E73" s="23"/>
      <c r="F73" s="23"/>
      <c r="G73" s="28"/>
    </row>
    <row r="74" spans="1:15" s="33" customFormat="1" ht="14.65" customHeight="1">
      <c r="A74" s="29" t="s">
        <v>91</v>
      </c>
      <c r="B74" s="75" t="s">
        <v>63</v>
      </c>
      <c r="C74" s="75"/>
      <c r="D74" s="30">
        <v>5.6</v>
      </c>
      <c r="E74" s="30">
        <v>5</v>
      </c>
      <c r="F74" s="30">
        <v>9</v>
      </c>
      <c r="G74" s="31">
        <v>113</v>
      </c>
      <c r="H74" s="32"/>
    </row>
    <row r="75" spans="1:15" ht="12.2" customHeight="1">
      <c r="A75" s="6" t="s">
        <v>92</v>
      </c>
      <c r="B75" s="2" t="s">
        <v>63</v>
      </c>
      <c r="C75" s="2" t="s">
        <v>63</v>
      </c>
      <c r="D75" s="8"/>
      <c r="E75" s="8"/>
      <c r="F75" s="13"/>
      <c r="G75" s="9"/>
    </row>
    <row r="76" spans="1:15" s="33" customFormat="1" ht="14.65" customHeight="1">
      <c r="A76" s="29" t="s">
        <v>94</v>
      </c>
      <c r="B76" s="75" t="s">
        <v>95</v>
      </c>
      <c r="C76" s="75"/>
      <c r="D76" s="30">
        <v>1</v>
      </c>
      <c r="E76" s="30">
        <v>7.8</v>
      </c>
      <c r="F76" s="30">
        <v>14.8</v>
      </c>
      <c r="G76" s="31">
        <v>132.5</v>
      </c>
      <c r="H76" s="32"/>
    </row>
    <row r="77" spans="1:15" ht="12.2" customHeight="1">
      <c r="A77" s="6" t="s">
        <v>96</v>
      </c>
      <c r="B77" s="2" t="s">
        <v>95</v>
      </c>
      <c r="C77" s="2" t="s">
        <v>95</v>
      </c>
      <c r="D77" s="8"/>
      <c r="E77" s="8"/>
      <c r="F77" s="13"/>
      <c r="G77" s="9"/>
    </row>
    <row r="78" spans="1:15" ht="14.65" customHeight="1">
      <c r="A78" s="77"/>
      <c r="B78" s="77"/>
      <c r="C78" s="77"/>
      <c r="D78" s="10"/>
      <c r="E78" s="10"/>
      <c r="F78" s="12"/>
      <c r="G78" s="11"/>
    </row>
    <row r="79" spans="1:15" s="36" customFormat="1" ht="14.65" customHeight="1">
      <c r="A79" s="53" t="s">
        <v>70</v>
      </c>
      <c r="B79" s="53"/>
      <c r="C79" s="53">
        <f>B56+B62+B65+B70+B72+B74+B76</f>
        <v>695</v>
      </c>
      <c r="D79" s="52">
        <f>D56+D62+D65+D70+D72+D74+D76</f>
        <v>18.7</v>
      </c>
      <c r="E79" s="34">
        <f t="shared" ref="E79:G79" si="1">E56+E62+E65+E70+E72+E74+E76</f>
        <v>41</v>
      </c>
      <c r="F79" s="34">
        <f t="shared" si="1"/>
        <v>85.600000000000009</v>
      </c>
      <c r="G79" s="34">
        <f t="shared" si="1"/>
        <v>826.5</v>
      </c>
      <c r="H79" s="35"/>
    </row>
    <row r="80" spans="1:15" ht="14.1" customHeight="1">
      <c r="F80" s="81"/>
      <c r="G80" s="81"/>
    </row>
    <row r="81" spans="1:8" ht="14.1" customHeight="1"/>
    <row r="82" spans="1:8" ht="21.2" customHeight="1">
      <c r="A82" s="78" t="s">
        <v>97</v>
      </c>
      <c r="B82" s="78"/>
      <c r="C82" s="78"/>
      <c r="D82" s="78"/>
      <c r="E82" s="78"/>
      <c r="F82" s="78"/>
      <c r="G82" s="78"/>
    </row>
    <row r="83" spans="1:8" ht="7.15" customHeight="1"/>
    <row r="84" spans="1:8" ht="21.2" customHeight="1">
      <c r="A84" s="79" t="s">
        <v>98</v>
      </c>
      <c r="B84" s="79" t="s">
        <v>99</v>
      </c>
      <c r="C84" s="79"/>
      <c r="D84" s="79" t="s">
        <v>100</v>
      </c>
      <c r="E84" s="79"/>
      <c r="F84" s="79"/>
      <c r="G84" s="79" t="s">
        <v>477</v>
      </c>
    </row>
    <row r="85" spans="1:8" ht="28.35" customHeight="1">
      <c r="A85" s="79"/>
      <c r="B85" s="3" t="s">
        <v>101</v>
      </c>
      <c r="C85" s="3" t="s">
        <v>102</v>
      </c>
      <c r="D85" s="3" t="s">
        <v>103</v>
      </c>
      <c r="E85" s="3" t="s">
        <v>104</v>
      </c>
      <c r="F85" s="3" t="s">
        <v>105</v>
      </c>
      <c r="G85" s="79"/>
    </row>
    <row r="86" spans="1:8" ht="21.2" customHeight="1">
      <c r="A86" s="80" t="s">
        <v>106</v>
      </c>
      <c r="B86" s="80"/>
      <c r="C86" s="80"/>
      <c r="D86" s="80"/>
      <c r="E86" s="80"/>
      <c r="F86" s="80"/>
      <c r="G86" s="80"/>
    </row>
    <row r="87" spans="1:8" s="33" customFormat="1" ht="14.65" customHeight="1">
      <c r="A87" s="29" t="s">
        <v>107</v>
      </c>
      <c r="B87" s="75">
        <v>100</v>
      </c>
      <c r="C87" s="75"/>
      <c r="D87" s="30">
        <v>0.76</v>
      </c>
      <c r="E87" s="30">
        <v>6.79</v>
      </c>
      <c r="F87" s="30">
        <v>2.38</v>
      </c>
      <c r="G87" s="31">
        <v>73.53</v>
      </c>
      <c r="H87" s="32"/>
    </row>
    <row r="88" spans="1:8" ht="12.2" customHeight="1">
      <c r="A88" s="6" t="s">
        <v>108</v>
      </c>
      <c r="B88" s="2" t="s">
        <v>109</v>
      </c>
      <c r="C88" s="2" t="s">
        <v>109</v>
      </c>
      <c r="D88" s="8"/>
      <c r="E88" s="8"/>
      <c r="F88" s="13"/>
      <c r="G88" s="9"/>
    </row>
    <row r="89" spans="1:8" ht="12.2" customHeight="1">
      <c r="A89" s="6" t="s">
        <v>110</v>
      </c>
      <c r="B89" s="2" t="s">
        <v>109</v>
      </c>
      <c r="C89" s="2" t="s">
        <v>109</v>
      </c>
      <c r="D89" s="8"/>
      <c r="E89" s="8"/>
      <c r="F89" s="13"/>
      <c r="G89" s="9"/>
    </row>
    <row r="90" spans="1:8" ht="12.2" customHeight="1">
      <c r="A90" s="6" t="s">
        <v>111</v>
      </c>
      <c r="B90" s="2" t="s">
        <v>109</v>
      </c>
      <c r="C90" s="2" t="s">
        <v>109</v>
      </c>
      <c r="D90" s="8"/>
      <c r="E90" s="8"/>
      <c r="F90" s="13"/>
      <c r="G90" s="9"/>
    </row>
    <row r="91" spans="1:8" ht="12.2" customHeight="1">
      <c r="A91" s="6" t="s">
        <v>112</v>
      </c>
      <c r="B91" s="2">
        <v>96</v>
      </c>
      <c r="C91" s="2">
        <v>95</v>
      </c>
      <c r="D91" s="8"/>
      <c r="E91" s="8"/>
      <c r="F91" s="13"/>
      <c r="G91" s="9"/>
    </row>
    <row r="92" spans="1:8" ht="12.2" customHeight="1">
      <c r="A92" s="6" t="s">
        <v>113</v>
      </c>
      <c r="B92" s="2" t="s">
        <v>52</v>
      </c>
      <c r="C92" s="2" t="s">
        <v>52</v>
      </c>
      <c r="D92" s="8"/>
      <c r="E92" s="8"/>
      <c r="F92" s="13"/>
      <c r="G92" s="9"/>
    </row>
    <row r="93" spans="1:8" s="33" customFormat="1" ht="14.65" customHeight="1">
      <c r="A93" s="29" t="s">
        <v>114</v>
      </c>
      <c r="B93" s="75" t="s">
        <v>63</v>
      </c>
      <c r="C93" s="75"/>
      <c r="D93" s="30">
        <v>9.8000000000000007</v>
      </c>
      <c r="E93" s="30">
        <v>6.4</v>
      </c>
      <c r="F93" s="30">
        <v>9.8000000000000007</v>
      </c>
      <c r="G93" s="31">
        <v>158.4</v>
      </c>
      <c r="H93" s="32"/>
    </row>
    <row r="94" spans="1:8" ht="12.2" customHeight="1">
      <c r="A94" s="6" t="s">
        <v>115</v>
      </c>
      <c r="B94" s="2" t="s">
        <v>116</v>
      </c>
      <c r="C94" s="2" t="s">
        <v>116</v>
      </c>
      <c r="D94" s="8"/>
      <c r="E94" s="8"/>
      <c r="F94" s="13"/>
      <c r="G94" s="9"/>
    </row>
    <row r="95" spans="1:8" ht="12.2" customHeight="1">
      <c r="A95" s="6" t="s">
        <v>108</v>
      </c>
      <c r="B95" s="2" t="s">
        <v>117</v>
      </c>
      <c r="C95" s="2" t="s">
        <v>117</v>
      </c>
      <c r="D95" s="8"/>
      <c r="E95" s="8"/>
      <c r="F95" s="13"/>
      <c r="G95" s="9"/>
    </row>
    <row r="96" spans="1:8" ht="12.2" customHeight="1">
      <c r="A96" s="6" t="s">
        <v>111</v>
      </c>
      <c r="B96" s="2" t="s">
        <v>118</v>
      </c>
      <c r="C96" s="2" t="s">
        <v>118</v>
      </c>
      <c r="D96" s="8"/>
      <c r="E96" s="8"/>
      <c r="F96" s="13"/>
      <c r="G96" s="9"/>
    </row>
    <row r="97" spans="1:8" ht="12.2" customHeight="1">
      <c r="A97" s="6" t="s">
        <v>119</v>
      </c>
      <c r="B97" s="2" t="s">
        <v>120</v>
      </c>
      <c r="C97" s="2" t="s">
        <v>121</v>
      </c>
      <c r="D97" s="8"/>
      <c r="E97" s="8"/>
      <c r="F97" s="13"/>
      <c r="G97" s="9"/>
    </row>
    <row r="98" spans="1:8" ht="12.2" customHeight="1">
      <c r="A98" s="6" t="s">
        <v>123</v>
      </c>
      <c r="B98" s="2" t="s">
        <v>124</v>
      </c>
      <c r="C98" s="2" t="s">
        <v>125</v>
      </c>
      <c r="D98" s="8"/>
      <c r="E98" s="8"/>
      <c r="F98" s="13"/>
      <c r="G98" s="9"/>
    </row>
    <row r="99" spans="1:8" ht="12.2" customHeight="1">
      <c r="A99" s="6" t="s">
        <v>127</v>
      </c>
      <c r="B99" s="2" t="s">
        <v>128</v>
      </c>
      <c r="C99" s="2" t="s">
        <v>129</v>
      </c>
      <c r="D99" s="8"/>
      <c r="E99" s="8"/>
      <c r="F99" s="13"/>
      <c r="G99" s="9"/>
    </row>
    <row r="100" spans="1:8" ht="12.2" customHeight="1">
      <c r="A100" s="6" t="s">
        <v>130</v>
      </c>
      <c r="B100" s="2" t="s">
        <v>131</v>
      </c>
      <c r="C100" s="2" t="s">
        <v>132</v>
      </c>
      <c r="D100" s="8"/>
      <c r="E100" s="8"/>
      <c r="F100" s="13"/>
      <c r="G100" s="9"/>
    </row>
    <row r="101" spans="1:8" ht="12.2" customHeight="1">
      <c r="A101" s="6" t="s">
        <v>133</v>
      </c>
      <c r="B101" s="2" t="s">
        <v>90</v>
      </c>
      <c r="C101" s="2" t="s">
        <v>90</v>
      </c>
      <c r="D101" s="8"/>
      <c r="E101" s="8"/>
      <c r="F101" s="13"/>
      <c r="G101" s="9"/>
    </row>
    <row r="102" spans="1:8" ht="12.2" customHeight="1">
      <c r="A102" s="6" t="s">
        <v>113</v>
      </c>
      <c r="B102" s="2" t="s">
        <v>134</v>
      </c>
      <c r="C102" s="2" t="s">
        <v>134</v>
      </c>
      <c r="D102" s="8"/>
      <c r="E102" s="8"/>
      <c r="F102" s="13"/>
      <c r="G102" s="9"/>
    </row>
    <row r="103" spans="1:8" ht="12.2" customHeight="1">
      <c r="A103" s="6" t="s">
        <v>135</v>
      </c>
      <c r="B103" s="2" t="s">
        <v>136</v>
      </c>
      <c r="C103" s="2" t="s">
        <v>136</v>
      </c>
      <c r="D103" s="8"/>
      <c r="E103" s="8"/>
      <c r="F103" s="13"/>
      <c r="G103" s="9"/>
    </row>
    <row r="104" spans="1:8" s="33" customFormat="1" ht="14.65" customHeight="1">
      <c r="A104" s="29" t="s">
        <v>87</v>
      </c>
      <c r="B104" s="75" t="s">
        <v>137</v>
      </c>
      <c r="C104" s="75"/>
      <c r="D104" s="30">
        <v>1.7</v>
      </c>
      <c r="E104" s="30">
        <v>0.7</v>
      </c>
      <c r="F104" s="30">
        <v>9.6999999999999993</v>
      </c>
      <c r="G104" s="31">
        <v>51.8</v>
      </c>
      <c r="H104" s="32"/>
    </row>
    <row r="105" spans="1:8" ht="12.75" customHeight="1">
      <c r="A105" s="6" t="s">
        <v>406</v>
      </c>
      <c r="B105" s="2"/>
      <c r="C105" s="2" t="s">
        <v>137</v>
      </c>
      <c r="D105" s="8"/>
      <c r="E105" s="8"/>
      <c r="F105" s="13"/>
      <c r="G105" s="9"/>
    </row>
    <row r="106" spans="1:8" s="33" customFormat="1" ht="14.65" customHeight="1">
      <c r="A106" s="29" t="s">
        <v>138</v>
      </c>
      <c r="B106" s="75" t="s">
        <v>139</v>
      </c>
      <c r="C106" s="75"/>
      <c r="D106" s="30">
        <v>0.2</v>
      </c>
      <c r="E106" s="30">
        <v>0.3</v>
      </c>
      <c r="F106" s="30">
        <v>22.6</v>
      </c>
      <c r="G106" s="31">
        <v>92</v>
      </c>
      <c r="H106" s="32"/>
    </row>
    <row r="107" spans="1:8" ht="12.2" customHeight="1">
      <c r="A107" s="6" t="s">
        <v>140</v>
      </c>
      <c r="B107" s="2" t="s">
        <v>139</v>
      </c>
      <c r="C107" s="2" t="s">
        <v>139</v>
      </c>
      <c r="D107" s="8"/>
      <c r="E107" s="8"/>
      <c r="F107" s="13"/>
      <c r="G107" s="9"/>
    </row>
    <row r="108" spans="1:8" s="33" customFormat="1" ht="14.65" customHeight="1">
      <c r="A108" s="29" t="s">
        <v>141</v>
      </c>
      <c r="B108" s="75" t="s">
        <v>142</v>
      </c>
      <c r="C108" s="75"/>
      <c r="D108" s="30">
        <v>3.2</v>
      </c>
      <c r="E108" s="30">
        <v>1.4</v>
      </c>
      <c r="F108" s="30">
        <v>14.3</v>
      </c>
      <c r="G108" s="31">
        <v>82.2</v>
      </c>
      <c r="H108" s="32"/>
    </row>
    <row r="109" spans="1:8" ht="12.75" customHeight="1">
      <c r="A109" s="6" t="s">
        <v>507</v>
      </c>
      <c r="B109" s="2"/>
      <c r="C109" s="2" t="s">
        <v>142</v>
      </c>
      <c r="D109" s="8"/>
      <c r="E109" s="8"/>
      <c r="F109" s="13"/>
      <c r="G109" s="9"/>
    </row>
    <row r="110" spans="1:8" s="33" customFormat="1" ht="14.65" customHeight="1">
      <c r="A110" s="29" t="s">
        <v>144</v>
      </c>
      <c r="B110" s="75" t="s">
        <v>145</v>
      </c>
      <c r="C110" s="75"/>
      <c r="D110" s="30">
        <v>0.6</v>
      </c>
      <c r="E110" s="30">
        <v>0.2</v>
      </c>
      <c r="F110" s="30">
        <v>12.9</v>
      </c>
      <c r="G110" s="31">
        <v>56</v>
      </c>
      <c r="H110" s="32"/>
    </row>
    <row r="111" spans="1:8" ht="12.2" customHeight="1">
      <c r="A111" s="6" t="s">
        <v>146</v>
      </c>
      <c r="B111" s="2" t="s">
        <v>147</v>
      </c>
      <c r="C111" s="2" t="s">
        <v>145</v>
      </c>
      <c r="D111" s="8"/>
      <c r="E111" s="8"/>
      <c r="F111" s="13"/>
      <c r="G111" s="9"/>
    </row>
    <row r="112" spans="1:8" ht="14.65" customHeight="1">
      <c r="A112" s="77"/>
      <c r="B112" s="77"/>
      <c r="C112" s="77"/>
      <c r="D112" s="10"/>
      <c r="E112" s="10"/>
      <c r="F112" s="12"/>
      <c r="G112" s="11"/>
    </row>
    <row r="113" spans="1:8" s="36" customFormat="1" ht="14.65" customHeight="1">
      <c r="A113" s="53" t="s">
        <v>148</v>
      </c>
      <c r="B113" s="53"/>
      <c r="C113" s="53">
        <f>B87+B93+B104+B106+B108+B110</f>
        <v>650</v>
      </c>
      <c r="D113" s="52">
        <f>D87+D93+D104+D106+D108+D110</f>
        <v>16.260000000000002</v>
      </c>
      <c r="E113" s="34">
        <f t="shared" ref="E113:G113" si="2">E87+E93+E104+E106+E108+E110</f>
        <v>15.790000000000001</v>
      </c>
      <c r="F113" s="34">
        <f t="shared" si="2"/>
        <v>71.680000000000007</v>
      </c>
      <c r="G113" s="34">
        <f t="shared" si="2"/>
        <v>513.93000000000006</v>
      </c>
      <c r="H113" s="35"/>
    </row>
    <row r="114" spans="1:8" ht="14.1" customHeight="1">
      <c r="F114" s="81"/>
      <c r="G114" s="81"/>
    </row>
    <row r="115" spans="1:8" ht="14.1" customHeight="1"/>
    <row r="116" spans="1:8" ht="21.2" customHeight="1">
      <c r="A116" s="78" t="s">
        <v>149</v>
      </c>
      <c r="B116" s="78"/>
      <c r="C116" s="78"/>
      <c r="D116" s="78"/>
      <c r="E116" s="78"/>
      <c r="F116" s="78"/>
      <c r="G116" s="78"/>
    </row>
    <row r="117" spans="1:8" ht="7.15" customHeight="1"/>
    <row r="118" spans="1:8" ht="21.2" customHeight="1">
      <c r="A118" s="79" t="s">
        <v>98</v>
      </c>
      <c r="B118" s="79" t="s">
        <v>99</v>
      </c>
      <c r="C118" s="79"/>
      <c r="D118" s="79" t="s">
        <v>100</v>
      </c>
      <c r="E118" s="79"/>
      <c r="F118" s="79"/>
      <c r="G118" s="79" t="s">
        <v>477</v>
      </c>
    </row>
    <row r="119" spans="1:8" ht="28.35" customHeight="1">
      <c r="A119" s="79"/>
      <c r="B119" s="3" t="s">
        <v>101</v>
      </c>
      <c r="C119" s="3" t="s">
        <v>102</v>
      </c>
      <c r="D119" s="3" t="s">
        <v>103</v>
      </c>
      <c r="E119" s="3" t="s">
        <v>104</v>
      </c>
      <c r="F119" s="3" t="s">
        <v>105</v>
      </c>
      <c r="G119" s="79"/>
    </row>
    <row r="120" spans="1:8" ht="21.2" customHeight="1">
      <c r="A120" s="80" t="s">
        <v>106</v>
      </c>
      <c r="B120" s="80"/>
      <c r="C120" s="80"/>
      <c r="D120" s="80"/>
      <c r="E120" s="80"/>
      <c r="F120" s="80"/>
      <c r="G120" s="80"/>
    </row>
    <row r="121" spans="1:8" s="33" customFormat="1" ht="14.65" customHeight="1">
      <c r="A121" s="29" t="s">
        <v>150</v>
      </c>
      <c r="B121" s="75" t="s">
        <v>120</v>
      </c>
      <c r="C121" s="75"/>
      <c r="D121" s="30">
        <v>0.6</v>
      </c>
      <c r="E121" s="30">
        <v>0.1</v>
      </c>
      <c r="F121" s="30">
        <v>1.9</v>
      </c>
      <c r="G121" s="31">
        <v>12.1</v>
      </c>
      <c r="H121" s="32"/>
    </row>
    <row r="122" spans="1:8" ht="12.2" customHeight="1">
      <c r="A122" s="6" t="s">
        <v>151</v>
      </c>
      <c r="B122" s="2" t="s">
        <v>152</v>
      </c>
      <c r="C122" s="2" t="s">
        <v>153</v>
      </c>
      <c r="D122" s="8"/>
      <c r="E122" s="8"/>
      <c r="F122" s="13"/>
      <c r="G122" s="9"/>
    </row>
    <row r="123" spans="1:8" s="33" customFormat="1" ht="14.65" customHeight="1">
      <c r="A123" s="29" t="s">
        <v>154</v>
      </c>
      <c r="B123" s="75">
        <v>100</v>
      </c>
      <c r="C123" s="75"/>
      <c r="D123" s="30">
        <v>12.9</v>
      </c>
      <c r="E123" s="30">
        <v>5.7</v>
      </c>
      <c r="F123" s="30">
        <v>4.25</v>
      </c>
      <c r="G123" s="31">
        <v>153.9</v>
      </c>
      <c r="H123" s="32"/>
    </row>
    <row r="124" spans="1:8" ht="12.2" customHeight="1">
      <c r="A124" s="6" t="s">
        <v>119</v>
      </c>
      <c r="B124" s="2">
        <v>76.8</v>
      </c>
      <c r="C124" s="2">
        <v>65.28</v>
      </c>
      <c r="D124" s="8"/>
      <c r="E124" s="8"/>
      <c r="F124" s="13"/>
      <c r="G124" s="9"/>
    </row>
    <row r="125" spans="1:8" ht="12.2" customHeight="1">
      <c r="A125" s="6" t="s">
        <v>155</v>
      </c>
      <c r="B125" s="2" t="s">
        <v>156</v>
      </c>
      <c r="C125" s="2" t="s">
        <v>156</v>
      </c>
      <c r="D125" s="8"/>
      <c r="E125" s="8"/>
      <c r="F125" s="13"/>
      <c r="G125" s="9"/>
    </row>
    <row r="126" spans="1:8" ht="12.2" customHeight="1">
      <c r="A126" s="6" t="s">
        <v>127</v>
      </c>
      <c r="B126" s="2">
        <v>12.48</v>
      </c>
      <c r="C126" s="2">
        <v>10.4</v>
      </c>
      <c r="D126" s="8"/>
      <c r="E126" s="8"/>
      <c r="F126" s="13"/>
      <c r="G126" s="9"/>
    </row>
    <row r="127" spans="1:8" ht="12.2" customHeight="1">
      <c r="A127" s="6" t="s">
        <v>113</v>
      </c>
      <c r="B127" s="2" t="s">
        <v>134</v>
      </c>
      <c r="C127" s="2" t="s">
        <v>134</v>
      </c>
      <c r="D127" s="8"/>
      <c r="E127" s="8"/>
      <c r="F127" s="13"/>
      <c r="G127" s="9"/>
    </row>
    <row r="128" spans="1:8" ht="12.2" customHeight="1">
      <c r="A128" s="6" t="s">
        <v>157</v>
      </c>
      <c r="B128" s="2" t="s">
        <v>158</v>
      </c>
      <c r="C128" s="2" t="s">
        <v>158</v>
      </c>
      <c r="D128" s="8"/>
      <c r="E128" s="8"/>
      <c r="F128" s="13"/>
      <c r="G128" s="9"/>
    </row>
    <row r="129" spans="1:8" ht="12.2" customHeight="1">
      <c r="A129" s="6" t="s">
        <v>133</v>
      </c>
      <c r="B129" s="2" t="s">
        <v>159</v>
      </c>
      <c r="C129" s="2" t="s">
        <v>159</v>
      </c>
      <c r="D129" s="8"/>
      <c r="E129" s="8"/>
      <c r="F129" s="13"/>
      <c r="G129" s="9"/>
    </row>
    <row r="130" spans="1:8" ht="12.2" customHeight="1">
      <c r="A130" s="6" t="s">
        <v>108</v>
      </c>
      <c r="B130" s="2" t="s">
        <v>116</v>
      </c>
      <c r="C130" s="2" t="s">
        <v>116</v>
      </c>
      <c r="D130" s="8"/>
      <c r="E130" s="8"/>
      <c r="F130" s="13"/>
      <c r="G130" s="9"/>
    </row>
    <row r="131" spans="1:8" s="33" customFormat="1" ht="14.65" customHeight="1">
      <c r="A131" s="29" t="s">
        <v>160</v>
      </c>
      <c r="B131" s="75">
        <v>180</v>
      </c>
      <c r="C131" s="75"/>
      <c r="D131" s="30">
        <v>2.5</v>
      </c>
      <c r="E131" s="30">
        <v>8.16</v>
      </c>
      <c r="F131" s="30">
        <v>19.32</v>
      </c>
      <c r="G131" s="31">
        <v>161.04</v>
      </c>
      <c r="H131" s="32"/>
    </row>
    <row r="132" spans="1:8" ht="12.2" customHeight="1">
      <c r="A132" s="6" t="s">
        <v>110</v>
      </c>
      <c r="B132" s="2" t="s">
        <v>116</v>
      </c>
      <c r="C132" s="2" t="s">
        <v>116</v>
      </c>
      <c r="D132" s="8"/>
      <c r="E132" s="8"/>
      <c r="F132" s="13"/>
      <c r="G132" s="9"/>
    </row>
    <row r="133" spans="1:8" ht="12.2" customHeight="1">
      <c r="A133" s="6" t="s">
        <v>135</v>
      </c>
      <c r="B133" s="2" t="s">
        <v>161</v>
      </c>
      <c r="C133" s="2" t="s">
        <v>161</v>
      </c>
      <c r="D133" s="8"/>
      <c r="E133" s="8"/>
      <c r="F133" s="13"/>
      <c r="G133" s="9"/>
    </row>
    <row r="134" spans="1:8" ht="12.2" customHeight="1">
      <c r="A134" s="6" t="s">
        <v>108</v>
      </c>
      <c r="B134" s="2" t="s">
        <v>109</v>
      </c>
      <c r="C134" s="2" t="s">
        <v>109</v>
      </c>
      <c r="D134" s="8"/>
      <c r="E134" s="8"/>
      <c r="F134" s="13"/>
      <c r="G134" s="9"/>
    </row>
    <row r="135" spans="1:8" ht="12.2" customHeight="1">
      <c r="A135" s="6" t="s">
        <v>162</v>
      </c>
      <c r="B135" s="2">
        <v>162</v>
      </c>
      <c r="C135" s="2">
        <v>113.4</v>
      </c>
      <c r="D135" s="8"/>
      <c r="E135" s="8"/>
      <c r="F135" s="13"/>
      <c r="G135" s="9"/>
    </row>
    <row r="136" spans="1:8" ht="12.2" customHeight="1">
      <c r="A136" s="6" t="s">
        <v>130</v>
      </c>
      <c r="B136" s="2">
        <v>11.64</v>
      </c>
      <c r="C136" s="2">
        <v>8.76</v>
      </c>
      <c r="D136" s="8"/>
      <c r="E136" s="8"/>
      <c r="F136" s="13"/>
      <c r="G136" s="9"/>
    </row>
    <row r="137" spans="1:8" ht="12.2" customHeight="1">
      <c r="A137" s="6" t="s">
        <v>127</v>
      </c>
      <c r="B137" s="2">
        <v>10.68</v>
      </c>
      <c r="C137" s="2">
        <v>9</v>
      </c>
      <c r="D137" s="8"/>
      <c r="E137" s="8"/>
      <c r="F137" s="13"/>
      <c r="G137" s="9"/>
    </row>
    <row r="138" spans="1:8" ht="12.2" customHeight="1">
      <c r="A138" s="6" t="s">
        <v>113</v>
      </c>
      <c r="B138" s="2" t="s">
        <v>126</v>
      </c>
      <c r="C138" s="2" t="s">
        <v>126</v>
      </c>
      <c r="D138" s="8"/>
      <c r="E138" s="8"/>
      <c r="F138" s="13"/>
      <c r="G138" s="9"/>
    </row>
    <row r="139" spans="1:8" s="33" customFormat="1" ht="14.65" customHeight="1">
      <c r="A139" s="29" t="s">
        <v>163</v>
      </c>
      <c r="B139" s="75" t="s">
        <v>139</v>
      </c>
      <c r="C139" s="75"/>
      <c r="D139" s="30">
        <v>0.2</v>
      </c>
      <c r="E139" s="30"/>
      <c r="F139" s="30">
        <v>8.1999999999999993</v>
      </c>
      <c r="G139" s="31">
        <v>33.4</v>
      </c>
      <c r="H139" s="32"/>
    </row>
    <row r="140" spans="1:8" ht="12.2" customHeight="1">
      <c r="A140" s="6" t="s">
        <v>164</v>
      </c>
      <c r="B140" s="2" t="s">
        <v>165</v>
      </c>
      <c r="C140" s="2" t="s">
        <v>165</v>
      </c>
      <c r="D140" s="8"/>
      <c r="E140" s="8"/>
      <c r="F140" s="13"/>
      <c r="G140" s="9"/>
    </row>
    <row r="141" spans="1:8" ht="12.2" customHeight="1">
      <c r="A141" s="6" t="s">
        <v>166</v>
      </c>
      <c r="B141" s="2" t="s">
        <v>167</v>
      </c>
      <c r="C141" s="2" t="s">
        <v>167</v>
      </c>
      <c r="D141" s="8"/>
      <c r="E141" s="8"/>
      <c r="F141" s="13"/>
      <c r="G141" s="9"/>
    </row>
    <row r="142" spans="1:8" ht="12.2" customHeight="1">
      <c r="A142" s="6" t="s">
        <v>168</v>
      </c>
      <c r="B142" s="2" t="s">
        <v>169</v>
      </c>
      <c r="C142" s="2" t="s">
        <v>169</v>
      </c>
      <c r="D142" s="8"/>
      <c r="E142" s="8"/>
      <c r="F142" s="13"/>
      <c r="G142" s="9"/>
    </row>
    <row r="143" spans="1:8" s="33" customFormat="1" ht="17.25" customHeight="1">
      <c r="A143" s="29" t="s">
        <v>405</v>
      </c>
      <c r="B143" s="75" t="s">
        <v>137</v>
      </c>
      <c r="C143" s="75"/>
      <c r="D143" s="30">
        <v>1.7</v>
      </c>
      <c r="E143" s="30">
        <v>0.7</v>
      </c>
      <c r="F143" s="30">
        <v>9.6999999999999993</v>
      </c>
      <c r="G143" s="31">
        <v>51.8</v>
      </c>
      <c r="H143" s="32"/>
    </row>
    <row r="144" spans="1:8" ht="13.5" customHeight="1">
      <c r="A144" s="6" t="s">
        <v>405</v>
      </c>
      <c r="B144" s="2"/>
      <c r="C144" s="2" t="s">
        <v>137</v>
      </c>
      <c r="D144" s="8"/>
      <c r="E144" s="8"/>
      <c r="F144" s="13"/>
      <c r="G144" s="9"/>
    </row>
    <row r="145" spans="1:8" s="33" customFormat="1" ht="14.65" customHeight="1">
      <c r="A145" s="29" t="s">
        <v>141</v>
      </c>
      <c r="B145" s="75" t="s">
        <v>142</v>
      </c>
      <c r="C145" s="75"/>
      <c r="D145" s="30">
        <v>3.2</v>
      </c>
      <c r="E145" s="30">
        <v>1.4</v>
      </c>
      <c r="F145" s="30">
        <v>14.3</v>
      </c>
      <c r="G145" s="31">
        <v>82.2</v>
      </c>
      <c r="H145" s="32"/>
    </row>
    <row r="146" spans="1:8" ht="13.5" customHeight="1">
      <c r="A146" s="6" t="s">
        <v>507</v>
      </c>
      <c r="B146" s="2"/>
      <c r="C146" s="2" t="s">
        <v>142</v>
      </c>
      <c r="D146" s="8"/>
      <c r="E146" s="8"/>
      <c r="F146" s="13"/>
      <c r="G146" s="9"/>
    </row>
    <row r="147" spans="1:8" ht="14.65" customHeight="1">
      <c r="A147" s="77"/>
      <c r="B147" s="77"/>
      <c r="C147" s="77"/>
      <c r="D147" s="10"/>
      <c r="E147" s="10"/>
      <c r="F147" s="12"/>
      <c r="G147" s="11"/>
    </row>
    <row r="148" spans="1:8" s="36" customFormat="1" ht="14.65" customHeight="1">
      <c r="A148" s="53" t="s">
        <v>148</v>
      </c>
      <c r="B148" s="53"/>
      <c r="C148" s="53">
        <f>B121+B123+B131+B139+B143+B145</f>
        <v>580</v>
      </c>
      <c r="D148" s="52">
        <f>D121+D123+D131+D139+D143+D145</f>
        <v>21.099999999999998</v>
      </c>
      <c r="E148" s="34">
        <f t="shared" ref="E148:G148" si="3">E121+E123+E131+E139+E143+E145</f>
        <v>16.059999999999999</v>
      </c>
      <c r="F148" s="34">
        <f t="shared" si="3"/>
        <v>57.67</v>
      </c>
      <c r="G148" s="34">
        <f t="shared" si="3"/>
        <v>494.43999999999994</v>
      </c>
      <c r="H148" s="35"/>
    </row>
    <row r="149" spans="1:8" ht="14.1" customHeight="1"/>
    <row r="150" spans="1:8" ht="21.2" customHeight="1">
      <c r="A150" s="78" t="s">
        <v>170</v>
      </c>
      <c r="B150" s="78"/>
      <c r="C150" s="78"/>
      <c r="D150" s="78"/>
      <c r="E150" s="78"/>
      <c r="F150" s="78"/>
      <c r="G150" s="78"/>
    </row>
    <row r="151" spans="1:8" ht="7.15" customHeight="1"/>
    <row r="152" spans="1:8" ht="21.2" customHeight="1">
      <c r="A152" s="79" t="s">
        <v>171</v>
      </c>
      <c r="B152" s="79" t="s">
        <v>172</v>
      </c>
      <c r="C152" s="79"/>
      <c r="D152" s="79" t="s">
        <v>173</v>
      </c>
      <c r="E152" s="79"/>
      <c r="F152" s="79"/>
      <c r="G152" s="79" t="s">
        <v>477</v>
      </c>
    </row>
    <row r="153" spans="1:8" ht="28.35" customHeight="1">
      <c r="A153" s="79"/>
      <c r="B153" s="3" t="s">
        <v>174</v>
      </c>
      <c r="C153" s="3" t="s">
        <v>175</v>
      </c>
      <c r="D153" s="3" t="s">
        <v>176</v>
      </c>
      <c r="E153" s="3" t="s">
        <v>177</v>
      </c>
      <c r="F153" s="3" t="s">
        <v>178</v>
      </c>
      <c r="G153" s="79"/>
    </row>
    <row r="154" spans="1:8" ht="21.2" customHeight="1">
      <c r="A154" s="80" t="s">
        <v>179</v>
      </c>
      <c r="B154" s="82"/>
      <c r="C154" s="82"/>
      <c r="D154" s="80"/>
      <c r="E154" s="80"/>
      <c r="F154" s="80"/>
      <c r="G154" s="80"/>
    </row>
    <row r="155" spans="1:8" s="33" customFormat="1" ht="14.65" customHeight="1">
      <c r="A155" s="64" t="s">
        <v>180</v>
      </c>
      <c r="B155" s="67">
        <v>180</v>
      </c>
      <c r="C155" s="67">
        <v>20</v>
      </c>
      <c r="D155" s="65">
        <v>13.2</v>
      </c>
      <c r="E155" s="30">
        <v>10.199999999999999</v>
      </c>
      <c r="F155" s="30">
        <v>16.899999999999999</v>
      </c>
      <c r="G155" s="31">
        <v>249.4</v>
      </c>
      <c r="H155" s="32"/>
    </row>
    <row r="156" spans="1:8" ht="21.6" customHeight="1">
      <c r="A156" s="6" t="s">
        <v>181</v>
      </c>
      <c r="B156" s="66">
        <v>20</v>
      </c>
      <c r="C156" s="66">
        <v>20</v>
      </c>
      <c r="D156" s="8"/>
      <c r="E156" s="8"/>
      <c r="F156" s="13"/>
      <c r="G156" s="9"/>
    </row>
    <row r="157" spans="1:8" ht="12.2" customHeight="1">
      <c r="A157" s="6" t="s">
        <v>183</v>
      </c>
      <c r="B157" s="2">
        <v>6</v>
      </c>
      <c r="C157" s="2">
        <v>6</v>
      </c>
      <c r="D157" s="8"/>
      <c r="E157" s="8"/>
      <c r="F157" s="13"/>
      <c r="G157" s="9"/>
    </row>
    <row r="158" spans="1:8" ht="12.2" customHeight="1">
      <c r="A158" s="6" t="s">
        <v>184</v>
      </c>
      <c r="B158" s="2">
        <v>15</v>
      </c>
      <c r="C158" s="2">
        <v>15</v>
      </c>
      <c r="D158" s="8"/>
      <c r="E158" s="8"/>
      <c r="F158" s="13"/>
      <c r="G158" s="9"/>
    </row>
    <row r="159" spans="1:8" ht="12.2" customHeight="1">
      <c r="A159" s="6" t="s">
        <v>186</v>
      </c>
      <c r="B159" s="2">
        <v>150</v>
      </c>
      <c r="C159" s="2">
        <v>150</v>
      </c>
      <c r="D159" s="8"/>
      <c r="E159" s="8"/>
      <c r="F159" s="13"/>
      <c r="G159" s="9"/>
    </row>
    <row r="160" spans="1:8" ht="12.2" customHeight="1">
      <c r="A160" s="6" t="s">
        <v>188</v>
      </c>
      <c r="B160" s="2" t="s">
        <v>189</v>
      </c>
      <c r="C160" s="2" t="s">
        <v>189</v>
      </c>
      <c r="D160" s="8"/>
      <c r="E160" s="8"/>
      <c r="F160" s="13"/>
      <c r="G160" s="9"/>
    </row>
    <row r="161" spans="1:8" ht="12.2" customHeight="1">
      <c r="A161" s="6" t="s">
        <v>190</v>
      </c>
      <c r="B161" s="2">
        <v>12</v>
      </c>
      <c r="C161" s="2">
        <v>12</v>
      </c>
      <c r="D161" s="8"/>
      <c r="E161" s="8"/>
      <c r="F161" s="13"/>
      <c r="G161" s="9"/>
    </row>
    <row r="162" spans="1:8" ht="12.2" customHeight="1">
      <c r="A162" s="6" t="s">
        <v>168</v>
      </c>
      <c r="B162" s="2">
        <v>10</v>
      </c>
      <c r="C162" s="2">
        <v>10</v>
      </c>
      <c r="D162" s="8"/>
      <c r="E162" s="8"/>
      <c r="F162" s="13"/>
      <c r="G162" s="9"/>
    </row>
    <row r="163" spans="1:8" ht="12.2" customHeight="1">
      <c r="A163" s="6" t="s">
        <v>192</v>
      </c>
      <c r="B163" s="2" t="s">
        <v>403</v>
      </c>
      <c r="C163" s="2">
        <v>10.465</v>
      </c>
      <c r="D163" s="8"/>
      <c r="E163" s="8"/>
      <c r="F163" s="13"/>
      <c r="G163" s="9"/>
    </row>
    <row r="164" spans="1:8" ht="12.2" customHeight="1">
      <c r="A164" s="6" t="s">
        <v>193</v>
      </c>
      <c r="B164" s="2" t="s">
        <v>194</v>
      </c>
      <c r="C164" s="2" t="s">
        <v>194</v>
      </c>
      <c r="D164" s="8"/>
      <c r="E164" s="8"/>
      <c r="F164" s="13"/>
      <c r="G164" s="9"/>
    </row>
    <row r="165" spans="1:8" s="33" customFormat="1" ht="14.65" customHeight="1">
      <c r="A165" s="29" t="s">
        <v>195</v>
      </c>
      <c r="B165" s="75" t="s">
        <v>142</v>
      </c>
      <c r="C165" s="75"/>
      <c r="D165" s="30">
        <v>1.8</v>
      </c>
      <c r="E165" s="30">
        <v>5.6</v>
      </c>
      <c r="F165" s="30">
        <v>12.4</v>
      </c>
      <c r="G165" s="31">
        <v>107.8</v>
      </c>
      <c r="H165" s="32"/>
    </row>
    <row r="166" spans="1:8" ht="15.75" customHeight="1">
      <c r="A166" s="6" t="s">
        <v>507</v>
      </c>
      <c r="B166" s="2"/>
      <c r="C166" s="2" t="s">
        <v>196</v>
      </c>
      <c r="D166" s="8"/>
      <c r="E166" s="8"/>
      <c r="F166" s="13"/>
      <c r="G166" s="9"/>
    </row>
    <row r="167" spans="1:8" ht="12.2" customHeight="1">
      <c r="A167" s="6" t="s">
        <v>198</v>
      </c>
      <c r="B167" s="2" t="s">
        <v>161</v>
      </c>
      <c r="C167" s="2" t="s">
        <v>161</v>
      </c>
      <c r="D167" s="8"/>
      <c r="E167" s="8"/>
      <c r="F167" s="13"/>
      <c r="G167" s="9"/>
    </row>
    <row r="168" spans="1:8" s="33" customFormat="1" ht="14.65" customHeight="1">
      <c r="A168" s="29" t="s">
        <v>199</v>
      </c>
      <c r="B168" s="75" t="s">
        <v>200</v>
      </c>
      <c r="C168" s="75"/>
      <c r="D168" s="30">
        <v>4.7</v>
      </c>
      <c r="E168" s="30">
        <v>4.2</v>
      </c>
      <c r="F168" s="30">
        <v>0.5</v>
      </c>
      <c r="G168" s="31">
        <v>62</v>
      </c>
      <c r="H168" s="32"/>
    </row>
    <row r="169" spans="1:8" ht="12.2" customHeight="1">
      <c r="A169" s="6" t="s">
        <v>192</v>
      </c>
      <c r="B169" s="2" t="s">
        <v>201</v>
      </c>
      <c r="C169" s="2" t="s">
        <v>202</v>
      </c>
      <c r="D169" s="8"/>
      <c r="E169" s="8"/>
      <c r="F169" s="13"/>
      <c r="G169" s="9"/>
    </row>
    <row r="170" spans="1:8" s="33" customFormat="1" ht="14.65" customHeight="1">
      <c r="A170" s="29" t="s">
        <v>203</v>
      </c>
      <c r="B170" s="75" t="s">
        <v>204</v>
      </c>
      <c r="C170" s="75"/>
      <c r="D170" s="30">
        <v>5.2</v>
      </c>
      <c r="E170" s="30">
        <v>5</v>
      </c>
      <c r="F170" s="30">
        <v>22</v>
      </c>
      <c r="G170" s="31">
        <v>124</v>
      </c>
      <c r="H170" s="32"/>
    </row>
    <row r="171" spans="1:8" ht="12.2" customHeight="1">
      <c r="A171" s="6" t="s">
        <v>205</v>
      </c>
      <c r="B171" s="2" t="s">
        <v>204</v>
      </c>
      <c r="C171" s="2" t="s">
        <v>204</v>
      </c>
      <c r="D171" s="8"/>
      <c r="E171" s="8"/>
      <c r="F171" s="13"/>
      <c r="G171" s="9"/>
    </row>
    <row r="172" spans="1:8" s="33" customFormat="1" ht="14.65" customHeight="1">
      <c r="A172" s="29" t="s">
        <v>163</v>
      </c>
      <c r="B172" s="75" t="s">
        <v>204</v>
      </c>
      <c r="C172" s="75"/>
      <c r="D172" s="30">
        <v>0.2</v>
      </c>
      <c r="E172" s="30"/>
      <c r="F172" s="30">
        <v>8.1999999999999993</v>
      </c>
      <c r="G172" s="31">
        <v>33.4</v>
      </c>
      <c r="H172" s="32"/>
    </row>
    <row r="173" spans="1:8" ht="12.2" customHeight="1">
      <c r="A173" s="6" t="s">
        <v>164</v>
      </c>
      <c r="B173" s="2" t="s">
        <v>165</v>
      </c>
      <c r="C173" s="2" t="s">
        <v>165</v>
      </c>
      <c r="D173" s="8"/>
      <c r="E173" s="8"/>
      <c r="F173" s="13"/>
      <c r="G173" s="9"/>
    </row>
    <row r="174" spans="1:8" ht="12.2" customHeight="1">
      <c r="A174" s="6" t="s">
        <v>166</v>
      </c>
      <c r="B174" s="2" t="s">
        <v>167</v>
      </c>
      <c r="C174" s="2" t="s">
        <v>167</v>
      </c>
      <c r="D174" s="8"/>
      <c r="E174" s="8"/>
      <c r="F174" s="13"/>
      <c r="G174" s="9"/>
    </row>
    <row r="175" spans="1:8" ht="12.2" customHeight="1">
      <c r="A175" s="6" t="s">
        <v>168</v>
      </c>
      <c r="B175" s="2" t="s">
        <v>169</v>
      </c>
      <c r="C175" s="2" t="s">
        <v>169</v>
      </c>
      <c r="D175" s="8"/>
      <c r="E175" s="8"/>
      <c r="F175" s="13"/>
      <c r="G175" s="9"/>
    </row>
    <row r="176" spans="1:8" s="33" customFormat="1" ht="19.5" customHeight="1">
      <c r="A176" s="29" t="s">
        <v>406</v>
      </c>
      <c r="B176" s="75" t="s">
        <v>207</v>
      </c>
      <c r="C176" s="75"/>
      <c r="D176" s="30">
        <v>1.7</v>
      </c>
      <c r="E176" s="30">
        <v>0.7</v>
      </c>
      <c r="F176" s="30">
        <v>9.6999999999999993</v>
      </c>
      <c r="G176" s="31">
        <v>51.8</v>
      </c>
      <c r="H176" s="32"/>
    </row>
    <row r="177" spans="1:8" ht="15" customHeight="1">
      <c r="A177" s="6" t="s">
        <v>405</v>
      </c>
      <c r="B177" s="2"/>
      <c r="C177" s="2" t="s">
        <v>207</v>
      </c>
      <c r="D177" s="8"/>
      <c r="E177" s="8"/>
      <c r="F177" s="13"/>
      <c r="G177" s="9"/>
    </row>
    <row r="178" spans="1:8" s="33" customFormat="1" ht="14.65" customHeight="1">
      <c r="A178" s="29" t="s">
        <v>208</v>
      </c>
      <c r="B178" s="75">
        <v>100</v>
      </c>
      <c r="C178" s="75"/>
      <c r="D178" s="30">
        <v>0.8</v>
      </c>
      <c r="E178" s="30">
        <v>0.3</v>
      </c>
      <c r="F178" s="30">
        <v>16.8</v>
      </c>
      <c r="G178" s="31">
        <v>72.900000000000006</v>
      </c>
      <c r="H178" s="32"/>
    </row>
    <row r="179" spans="1:8" ht="12.2" customHeight="1">
      <c r="A179" s="6" t="s">
        <v>209</v>
      </c>
      <c r="B179" s="2">
        <v>100</v>
      </c>
      <c r="C179" s="2">
        <v>100</v>
      </c>
      <c r="D179" s="8"/>
      <c r="E179" s="8"/>
      <c r="F179" s="13"/>
      <c r="G179" s="9"/>
    </row>
    <row r="180" spans="1:8" ht="14.65" customHeight="1">
      <c r="A180" s="77"/>
      <c r="B180" s="77"/>
      <c r="C180" s="77"/>
      <c r="D180" s="10"/>
      <c r="E180" s="10"/>
      <c r="F180" s="12"/>
      <c r="G180" s="11"/>
    </row>
    <row r="181" spans="1:8" s="36" customFormat="1" ht="14.65" customHeight="1">
      <c r="A181" s="53" t="s">
        <v>210</v>
      </c>
      <c r="B181" s="53"/>
      <c r="C181" s="53">
        <f>B155+B165+B168+B170+B172+B176+B178</f>
        <v>770</v>
      </c>
      <c r="D181" s="52">
        <f>D155+D165+D168+D170+D172+D176+D178</f>
        <v>27.599999999999998</v>
      </c>
      <c r="E181" s="34">
        <f t="shared" ref="E181:G181" si="4">E155+E165+E168+E170+E172+E176+E178</f>
        <v>26</v>
      </c>
      <c r="F181" s="34">
        <f t="shared" si="4"/>
        <v>86.5</v>
      </c>
      <c r="G181" s="34">
        <f t="shared" si="4"/>
        <v>701.3</v>
      </c>
      <c r="H181" s="35"/>
    </row>
    <row r="182" spans="1:8" ht="14.1" customHeight="1"/>
    <row r="183" spans="1:8" ht="21.2" customHeight="1">
      <c r="A183" s="78" t="s">
        <v>211</v>
      </c>
      <c r="B183" s="78"/>
      <c r="C183" s="78"/>
      <c r="D183" s="78"/>
      <c r="E183" s="78"/>
      <c r="F183" s="78"/>
      <c r="G183" s="78"/>
    </row>
    <row r="184" spans="1:8" ht="7.15" customHeight="1"/>
    <row r="185" spans="1:8" ht="21.2" customHeight="1">
      <c r="A185" s="79" t="s">
        <v>171</v>
      </c>
      <c r="B185" s="79" t="s">
        <v>172</v>
      </c>
      <c r="C185" s="79"/>
      <c r="D185" s="79" t="s">
        <v>173</v>
      </c>
      <c r="E185" s="79"/>
      <c r="F185" s="79"/>
      <c r="G185" s="79" t="s">
        <v>477</v>
      </c>
    </row>
    <row r="186" spans="1:8" ht="28.35" customHeight="1">
      <c r="A186" s="79"/>
      <c r="B186" s="3" t="s">
        <v>174</v>
      </c>
      <c r="C186" s="3" t="s">
        <v>175</v>
      </c>
      <c r="D186" s="3" t="s">
        <v>176</v>
      </c>
      <c r="E186" s="3" t="s">
        <v>177</v>
      </c>
      <c r="F186" s="3" t="s">
        <v>178</v>
      </c>
      <c r="G186" s="79"/>
    </row>
    <row r="187" spans="1:8" ht="21.2" customHeight="1">
      <c r="A187" s="80" t="s">
        <v>179</v>
      </c>
      <c r="B187" s="80"/>
      <c r="C187" s="80"/>
      <c r="D187" s="80"/>
      <c r="E187" s="80"/>
      <c r="F187" s="80"/>
      <c r="G187" s="80"/>
    </row>
    <row r="188" spans="1:8" s="33" customFormat="1" ht="14.65" customHeight="1">
      <c r="A188" s="29" t="s">
        <v>212</v>
      </c>
      <c r="B188" s="75">
        <v>100</v>
      </c>
      <c r="C188" s="75"/>
      <c r="D188" s="30">
        <v>0.3</v>
      </c>
      <c r="E188" s="30">
        <v>2.5</v>
      </c>
      <c r="F188" s="30">
        <v>7.7</v>
      </c>
      <c r="G188" s="31">
        <v>56.2</v>
      </c>
      <c r="H188" s="32"/>
    </row>
    <row r="189" spans="1:8" ht="12.2" customHeight="1">
      <c r="A189" s="6" t="s">
        <v>213</v>
      </c>
      <c r="B189" s="2">
        <v>155</v>
      </c>
      <c r="C189" s="2">
        <v>124</v>
      </c>
      <c r="D189" s="8"/>
      <c r="E189" s="8"/>
      <c r="F189" s="13"/>
      <c r="G189" s="9"/>
    </row>
    <row r="190" spans="1:8" ht="12.2" customHeight="1">
      <c r="A190" s="6" t="s">
        <v>193</v>
      </c>
      <c r="B190" s="2" t="s">
        <v>214</v>
      </c>
      <c r="C190" s="2" t="s">
        <v>214</v>
      </c>
      <c r="D190" s="8"/>
      <c r="E190" s="8"/>
      <c r="F190" s="13"/>
      <c r="G190" s="9"/>
    </row>
    <row r="191" spans="1:8" ht="12.2" customHeight="1">
      <c r="A191" s="6" t="s">
        <v>188</v>
      </c>
      <c r="B191" s="2" t="s">
        <v>185</v>
      </c>
      <c r="C191" s="2" t="s">
        <v>185</v>
      </c>
      <c r="D191" s="8"/>
      <c r="E191" s="8"/>
      <c r="F191" s="13"/>
      <c r="G191" s="9"/>
    </row>
    <row r="192" spans="1:8" s="33" customFormat="1" ht="14.65" customHeight="1">
      <c r="A192" s="29" t="s">
        <v>215</v>
      </c>
      <c r="B192" s="75" t="s">
        <v>216</v>
      </c>
      <c r="C192" s="75"/>
      <c r="D192" s="30">
        <v>10.6</v>
      </c>
      <c r="E192" s="30">
        <v>2.7</v>
      </c>
      <c r="F192" s="30">
        <v>5.6</v>
      </c>
      <c r="G192" s="31">
        <v>129.4</v>
      </c>
      <c r="H192" s="32"/>
    </row>
    <row r="193" spans="1:8" ht="12.2" customHeight="1">
      <c r="A193" s="6" t="s">
        <v>193</v>
      </c>
      <c r="B193" s="2" t="s">
        <v>194</v>
      </c>
      <c r="C193" s="2" t="s">
        <v>194</v>
      </c>
      <c r="D193" s="8"/>
      <c r="E193" s="8"/>
      <c r="F193" s="13"/>
      <c r="G193" s="9"/>
    </row>
    <row r="194" spans="1:8" ht="12.2" customHeight="1">
      <c r="A194" s="6" t="s">
        <v>217</v>
      </c>
      <c r="B194" s="2" t="s">
        <v>218</v>
      </c>
      <c r="C194" s="2" t="s">
        <v>219</v>
      </c>
      <c r="D194" s="8"/>
      <c r="E194" s="8"/>
      <c r="F194" s="13"/>
      <c r="G194" s="9"/>
    </row>
    <row r="195" spans="1:8" ht="12.2" customHeight="1">
      <c r="A195" s="6" t="s">
        <v>220</v>
      </c>
      <c r="B195" s="2" t="s">
        <v>221</v>
      </c>
      <c r="C195" s="2" t="s">
        <v>221</v>
      </c>
      <c r="D195" s="8"/>
      <c r="E195" s="8"/>
      <c r="F195" s="13"/>
      <c r="G195" s="9"/>
    </row>
    <row r="196" spans="1:8" ht="12.2" customHeight="1">
      <c r="A196" s="6" t="s">
        <v>222</v>
      </c>
      <c r="B196" s="2" t="s">
        <v>218</v>
      </c>
      <c r="C196" s="2" t="s">
        <v>223</v>
      </c>
      <c r="D196" s="8"/>
      <c r="E196" s="8"/>
      <c r="F196" s="13"/>
      <c r="G196" s="9"/>
    </row>
    <row r="197" spans="1:8" ht="12.2" customHeight="1">
      <c r="A197" s="6" t="s">
        <v>224</v>
      </c>
      <c r="B197" s="2" t="s">
        <v>197</v>
      </c>
      <c r="C197" s="2" t="s">
        <v>197</v>
      </c>
      <c r="D197" s="8"/>
      <c r="E197" s="8"/>
      <c r="F197" s="13"/>
      <c r="G197" s="9"/>
    </row>
    <row r="198" spans="1:8" ht="12.2" customHeight="1">
      <c r="A198" s="6" t="s">
        <v>188</v>
      </c>
      <c r="B198" s="2" t="s">
        <v>185</v>
      </c>
      <c r="C198" s="2" t="s">
        <v>185</v>
      </c>
      <c r="D198" s="8"/>
      <c r="E198" s="8"/>
      <c r="F198" s="13"/>
      <c r="G198" s="9"/>
    </row>
    <row r="199" spans="1:8" ht="12.2" customHeight="1">
      <c r="A199" s="6" t="s">
        <v>226</v>
      </c>
      <c r="B199" s="2" t="s">
        <v>227</v>
      </c>
      <c r="C199" s="2" t="s">
        <v>228</v>
      </c>
      <c r="D199" s="8"/>
      <c r="E199" s="8"/>
      <c r="F199" s="13"/>
      <c r="G199" s="9"/>
    </row>
    <row r="200" spans="1:8" s="33" customFormat="1" ht="14.65" customHeight="1">
      <c r="A200" s="29" t="s">
        <v>229</v>
      </c>
      <c r="B200" s="75">
        <v>180</v>
      </c>
      <c r="C200" s="75"/>
      <c r="D200" s="30">
        <v>3.1</v>
      </c>
      <c r="E200" s="30">
        <v>5.4</v>
      </c>
      <c r="F200" s="30">
        <v>25.08</v>
      </c>
      <c r="G200" s="31">
        <v>161.80000000000001</v>
      </c>
      <c r="H200" s="32"/>
    </row>
    <row r="201" spans="1:8" ht="12.2" customHeight="1">
      <c r="A201" s="6" t="s">
        <v>188</v>
      </c>
      <c r="B201" s="2" t="s">
        <v>182</v>
      </c>
      <c r="C201" s="2" t="s">
        <v>182</v>
      </c>
      <c r="D201" s="8"/>
      <c r="E201" s="8"/>
      <c r="F201" s="13"/>
      <c r="G201" s="9"/>
    </row>
    <row r="202" spans="1:8" ht="12.2" customHeight="1">
      <c r="A202" s="6" t="s">
        <v>230</v>
      </c>
      <c r="B202" s="2">
        <v>270</v>
      </c>
      <c r="C202" s="2">
        <v>158.4</v>
      </c>
      <c r="D202" s="8"/>
      <c r="E202" s="8"/>
      <c r="F202" s="13"/>
      <c r="G202" s="9"/>
    </row>
    <row r="203" spans="1:8" ht="12.2" customHeight="1">
      <c r="A203" s="6" t="s">
        <v>198</v>
      </c>
      <c r="B203" s="2" t="s">
        <v>191</v>
      </c>
      <c r="C203" s="2" t="s">
        <v>191</v>
      </c>
      <c r="D203" s="8"/>
      <c r="E203" s="8"/>
      <c r="F203" s="13"/>
      <c r="G203" s="9"/>
    </row>
    <row r="204" spans="1:8" s="33" customFormat="1" ht="14.65" customHeight="1">
      <c r="A204" s="29" t="s">
        <v>232</v>
      </c>
      <c r="B204" s="75" t="s">
        <v>233</v>
      </c>
      <c r="C204" s="75"/>
      <c r="D204" s="30">
        <v>3.2</v>
      </c>
      <c r="E204" s="30">
        <v>1.4</v>
      </c>
      <c r="F204" s="30">
        <v>14.3</v>
      </c>
      <c r="G204" s="31">
        <v>82.2</v>
      </c>
      <c r="H204" s="32"/>
    </row>
    <row r="205" spans="1:8" ht="21.6" customHeight="1">
      <c r="A205" s="6" t="s">
        <v>507</v>
      </c>
      <c r="B205" s="2"/>
      <c r="C205" s="2" t="s">
        <v>233</v>
      </c>
      <c r="D205" s="8"/>
      <c r="E205" s="8"/>
      <c r="F205" s="13"/>
      <c r="G205" s="9"/>
    </row>
    <row r="206" spans="1:8" s="33" customFormat="1" ht="14.65" customHeight="1">
      <c r="A206" s="29" t="s">
        <v>235</v>
      </c>
      <c r="B206" s="75" t="s">
        <v>207</v>
      </c>
      <c r="C206" s="75"/>
      <c r="D206" s="30">
        <v>1.7</v>
      </c>
      <c r="E206" s="30">
        <v>0.7</v>
      </c>
      <c r="F206" s="30">
        <v>9.6999999999999993</v>
      </c>
      <c r="G206" s="31">
        <v>51.8</v>
      </c>
      <c r="H206" s="32"/>
    </row>
    <row r="207" spans="1:8" ht="15.75" customHeight="1">
      <c r="A207" s="6" t="s">
        <v>405</v>
      </c>
      <c r="B207" s="2"/>
      <c r="C207" s="2" t="s">
        <v>207</v>
      </c>
      <c r="D207" s="8"/>
      <c r="E207" s="8"/>
      <c r="F207" s="13"/>
      <c r="G207" s="9"/>
    </row>
    <row r="208" spans="1:8" s="33" customFormat="1" ht="14.65" customHeight="1">
      <c r="A208" s="29" t="s">
        <v>236</v>
      </c>
      <c r="B208" s="75" t="s">
        <v>204</v>
      </c>
      <c r="C208" s="75"/>
      <c r="D208" s="30">
        <v>0.6</v>
      </c>
      <c r="E208" s="30"/>
      <c r="F208" s="30">
        <v>22.7</v>
      </c>
      <c r="G208" s="31">
        <v>93.2</v>
      </c>
      <c r="H208" s="32"/>
    </row>
    <row r="209" spans="1:8" ht="12.2" customHeight="1">
      <c r="A209" s="6" t="s">
        <v>237</v>
      </c>
      <c r="B209" s="2" t="s">
        <v>238</v>
      </c>
      <c r="C209" s="2" t="s">
        <v>238</v>
      </c>
      <c r="D209" s="8"/>
      <c r="E209" s="8"/>
      <c r="F209" s="13"/>
      <c r="G209" s="9"/>
    </row>
    <row r="210" spans="1:8" ht="12.2" customHeight="1">
      <c r="A210" s="6" t="s">
        <v>239</v>
      </c>
      <c r="B210" s="2" t="s">
        <v>240</v>
      </c>
      <c r="C210" s="2" t="s">
        <v>240</v>
      </c>
      <c r="D210" s="8"/>
      <c r="E210" s="8"/>
      <c r="F210" s="13"/>
      <c r="G210" s="9"/>
    </row>
    <row r="211" spans="1:8" ht="12.2" customHeight="1">
      <c r="A211" s="6" t="s">
        <v>241</v>
      </c>
      <c r="B211" s="2" t="s">
        <v>242</v>
      </c>
      <c r="C211" s="2" t="s">
        <v>242</v>
      </c>
      <c r="D211" s="8"/>
      <c r="E211" s="8"/>
      <c r="F211" s="13"/>
      <c r="G211" s="9"/>
    </row>
    <row r="212" spans="1:8" ht="14.65" customHeight="1">
      <c r="A212" s="77"/>
      <c r="B212" s="77"/>
      <c r="C212" s="77"/>
      <c r="D212" s="10"/>
      <c r="E212" s="10"/>
      <c r="F212" s="12"/>
      <c r="G212" s="11"/>
    </row>
    <row r="213" spans="1:8" s="36" customFormat="1" ht="14.65" customHeight="1">
      <c r="A213" s="53" t="s">
        <v>210</v>
      </c>
      <c r="B213" s="53"/>
      <c r="C213" s="53">
        <f>B188+B192+B200+B204+B206+B208</f>
        <v>630</v>
      </c>
      <c r="D213" s="52">
        <f>D188+D192+D200+D204+D206+D208</f>
        <v>19.5</v>
      </c>
      <c r="E213" s="34">
        <f t="shared" ref="E213:G213" si="5">E188+E192+E200+E204+E206+E208</f>
        <v>12.700000000000001</v>
      </c>
      <c r="F213" s="34">
        <f t="shared" si="5"/>
        <v>85.08</v>
      </c>
      <c r="G213" s="34">
        <f t="shared" si="5"/>
        <v>574.6</v>
      </c>
      <c r="H213" s="35"/>
    </row>
    <row r="214" spans="1:8" ht="14.1" customHeight="1"/>
    <row r="215" spans="1:8" ht="21.2" customHeight="1">
      <c r="A215" s="78" t="s">
        <v>243</v>
      </c>
      <c r="B215" s="78"/>
      <c r="C215" s="78"/>
      <c r="D215" s="78"/>
      <c r="E215" s="78"/>
      <c r="F215" s="78"/>
      <c r="G215" s="78"/>
    </row>
    <row r="216" spans="1:8" ht="7.15" customHeight="1"/>
    <row r="217" spans="1:8" ht="21.2" customHeight="1">
      <c r="A217" s="79" t="s">
        <v>244</v>
      </c>
      <c r="B217" s="79" t="s">
        <v>245</v>
      </c>
      <c r="C217" s="79"/>
      <c r="D217" s="79" t="s">
        <v>246</v>
      </c>
      <c r="E217" s="79"/>
      <c r="F217" s="79"/>
      <c r="G217" s="79" t="s">
        <v>477</v>
      </c>
    </row>
    <row r="218" spans="1:8" ht="28.35" customHeight="1">
      <c r="A218" s="79"/>
      <c r="B218" s="3" t="s">
        <v>247</v>
      </c>
      <c r="C218" s="3" t="s">
        <v>248</v>
      </c>
      <c r="D218" s="3" t="s">
        <v>249</v>
      </c>
      <c r="E218" s="3" t="s">
        <v>250</v>
      </c>
      <c r="F218" s="3" t="s">
        <v>251</v>
      </c>
      <c r="G218" s="79"/>
    </row>
    <row r="219" spans="1:8" ht="21.2" customHeight="1">
      <c r="A219" s="80" t="s">
        <v>252</v>
      </c>
      <c r="B219" s="80"/>
      <c r="C219" s="80"/>
      <c r="D219" s="80"/>
      <c r="E219" s="80"/>
      <c r="F219" s="80"/>
      <c r="G219" s="80"/>
    </row>
    <row r="220" spans="1:8" s="33" customFormat="1" ht="14.65" customHeight="1">
      <c r="A220" s="29" t="s">
        <v>253</v>
      </c>
      <c r="B220" s="75">
        <v>50</v>
      </c>
      <c r="C220" s="75"/>
      <c r="D220" s="30">
        <v>0.4</v>
      </c>
      <c r="E220" s="30">
        <v>0.1</v>
      </c>
      <c r="F220" s="30">
        <v>1.3</v>
      </c>
      <c r="G220" s="31">
        <v>7</v>
      </c>
      <c r="H220" s="32"/>
    </row>
    <row r="221" spans="1:8" ht="12.2" customHeight="1">
      <c r="A221" s="5" t="s">
        <v>254</v>
      </c>
      <c r="B221" s="2">
        <v>50.5</v>
      </c>
      <c r="C221" s="2">
        <v>50</v>
      </c>
      <c r="D221" s="8"/>
      <c r="E221" s="8"/>
      <c r="F221" s="13"/>
      <c r="G221" s="9"/>
    </row>
    <row r="222" spans="1:8" s="33" customFormat="1" ht="14.65" customHeight="1">
      <c r="A222" s="29" t="s">
        <v>256</v>
      </c>
      <c r="B222" s="75">
        <v>100</v>
      </c>
      <c r="C222" s="75"/>
      <c r="D222" s="30">
        <v>9.5</v>
      </c>
      <c r="E222" s="30">
        <v>4.3</v>
      </c>
      <c r="F222" s="30">
        <v>11.3</v>
      </c>
      <c r="G222" s="31">
        <v>140</v>
      </c>
      <c r="H222" s="32"/>
    </row>
    <row r="223" spans="1:8" ht="12.2" customHeight="1">
      <c r="A223" s="6" t="s">
        <v>257</v>
      </c>
      <c r="B223" s="2" t="s">
        <v>258</v>
      </c>
      <c r="C223" s="2" t="s">
        <v>258</v>
      </c>
      <c r="D223" s="8"/>
      <c r="E223" s="8"/>
      <c r="F223" s="13"/>
      <c r="G223" s="9"/>
    </row>
    <row r="224" spans="1:8" ht="12.2" customHeight="1">
      <c r="A224" s="6" t="s">
        <v>224</v>
      </c>
      <c r="B224" s="2" t="s">
        <v>206</v>
      </c>
      <c r="C224" s="2" t="s">
        <v>206</v>
      </c>
      <c r="D224" s="8"/>
      <c r="E224" s="8"/>
      <c r="F224" s="13"/>
      <c r="G224" s="9"/>
    </row>
    <row r="225" spans="1:8" ht="12.2" customHeight="1">
      <c r="A225" s="6" t="s">
        <v>241</v>
      </c>
      <c r="B225" s="2" t="s">
        <v>260</v>
      </c>
      <c r="C225" s="2" t="s">
        <v>260</v>
      </c>
      <c r="D225" s="8"/>
      <c r="E225" s="8"/>
      <c r="F225" s="13"/>
      <c r="G225" s="9"/>
    </row>
    <row r="226" spans="1:8" ht="12.2" customHeight="1">
      <c r="A226" s="6" t="s">
        <v>261</v>
      </c>
      <c r="B226" s="2" t="s">
        <v>255</v>
      </c>
      <c r="C226" s="2" t="s">
        <v>255</v>
      </c>
      <c r="D226" s="8"/>
      <c r="E226" s="8"/>
      <c r="F226" s="13"/>
      <c r="G226" s="9"/>
    </row>
    <row r="227" spans="1:8" ht="12.2" customHeight="1">
      <c r="A227" s="6" t="s">
        <v>262</v>
      </c>
      <c r="B227" s="2" t="s">
        <v>263</v>
      </c>
      <c r="C227" s="2" t="s">
        <v>264</v>
      </c>
      <c r="D227" s="8"/>
      <c r="E227" s="8"/>
      <c r="F227" s="13"/>
      <c r="G227" s="9"/>
    </row>
    <row r="228" spans="1:8" s="33" customFormat="1" ht="14.65" customHeight="1">
      <c r="A228" s="29" t="s">
        <v>265</v>
      </c>
      <c r="B228" s="75">
        <v>180</v>
      </c>
      <c r="C228" s="75"/>
      <c r="D228" s="30">
        <v>2.76</v>
      </c>
      <c r="E228" s="30">
        <v>4.4400000000000004</v>
      </c>
      <c r="F228" s="30">
        <v>15.12</v>
      </c>
      <c r="G228" s="31">
        <v>111.24</v>
      </c>
      <c r="H228" s="32"/>
    </row>
    <row r="229" spans="1:8" ht="12.2" customHeight="1">
      <c r="A229" s="6" t="s">
        <v>266</v>
      </c>
      <c r="B229" s="2" t="s">
        <v>231</v>
      </c>
      <c r="C229" s="2" t="s">
        <v>267</v>
      </c>
      <c r="D229" s="8"/>
      <c r="E229" s="8"/>
      <c r="F229" s="13"/>
      <c r="G229" s="9"/>
    </row>
    <row r="230" spans="1:8" ht="12.2" customHeight="1">
      <c r="A230" s="6" t="s">
        <v>261</v>
      </c>
      <c r="B230" s="2" t="s">
        <v>268</v>
      </c>
      <c r="C230" s="2" t="s">
        <v>268</v>
      </c>
      <c r="D230" s="8"/>
      <c r="E230" s="8"/>
      <c r="F230" s="13"/>
      <c r="G230" s="9"/>
    </row>
    <row r="231" spans="1:8" ht="12.2" customHeight="1">
      <c r="A231" s="6" t="s">
        <v>230</v>
      </c>
      <c r="B231" s="2">
        <v>94.32</v>
      </c>
      <c r="C231" s="2">
        <v>66</v>
      </c>
      <c r="D231" s="8"/>
      <c r="E231" s="8"/>
      <c r="F231" s="13"/>
      <c r="G231" s="9"/>
    </row>
    <row r="232" spans="1:8" ht="12.2" customHeight="1">
      <c r="A232" s="6" t="s">
        <v>217</v>
      </c>
      <c r="B232" s="2">
        <v>15.48</v>
      </c>
      <c r="C232" s="2">
        <v>12.36</v>
      </c>
      <c r="D232" s="8"/>
      <c r="E232" s="8"/>
      <c r="F232" s="13"/>
      <c r="G232" s="9"/>
    </row>
    <row r="233" spans="1:8" ht="12.2" customHeight="1">
      <c r="A233" s="6" t="s">
        <v>269</v>
      </c>
      <c r="B233" s="2">
        <v>50.04</v>
      </c>
      <c r="C233" s="2">
        <v>39.96</v>
      </c>
      <c r="D233" s="8"/>
      <c r="E233" s="8"/>
      <c r="F233" s="13"/>
      <c r="G233" s="9"/>
    </row>
    <row r="234" spans="1:8" ht="12.2" customHeight="1">
      <c r="A234" s="6" t="s">
        <v>270</v>
      </c>
      <c r="B234" s="2">
        <v>19.7</v>
      </c>
      <c r="C234" s="2">
        <v>12.8</v>
      </c>
      <c r="D234" s="8"/>
      <c r="E234" s="8"/>
      <c r="F234" s="13"/>
      <c r="G234" s="9"/>
    </row>
    <row r="235" spans="1:8" ht="12.2" customHeight="1">
      <c r="A235" s="6" t="s">
        <v>222</v>
      </c>
      <c r="B235" s="2">
        <v>16.68</v>
      </c>
      <c r="C235" s="2">
        <v>14.04</v>
      </c>
      <c r="D235" s="8"/>
      <c r="E235" s="8"/>
      <c r="F235" s="13"/>
      <c r="G235" s="9"/>
    </row>
    <row r="236" spans="1:8" ht="12.2" customHeight="1">
      <c r="A236" s="6" t="s">
        <v>272</v>
      </c>
      <c r="B236" s="2" t="s">
        <v>273</v>
      </c>
      <c r="C236" s="2" t="s">
        <v>273</v>
      </c>
      <c r="D236" s="8"/>
      <c r="E236" s="8"/>
      <c r="F236" s="13"/>
      <c r="G236" s="9"/>
    </row>
    <row r="237" spans="1:8" s="33" customFormat="1" ht="14.65" customHeight="1">
      <c r="A237" s="29" t="s">
        <v>235</v>
      </c>
      <c r="B237" s="75" t="s">
        <v>274</v>
      </c>
      <c r="C237" s="75"/>
      <c r="D237" s="30">
        <v>1.7</v>
      </c>
      <c r="E237" s="30">
        <v>0.7</v>
      </c>
      <c r="F237" s="30">
        <v>9.6999999999999993</v>
      </c>
      <c r="G237" s="31">
        <v>51.8</v>
      </c>
      <c r="H237" s="32"/>
    </row>
    <row r="238" spans="1:8" ht="12.75" customHeight="1">
      <c r="A238" s="5" t="s">
        <v>405</v>
      </c>
      <c r="B238" s="2"/>
      <c r="C238" s="2" t="s">
        <v>274</v>
      </c>
      <c r="D238" s="8"/>
      <c r="E238" s="8"/>
      <c r="F238" s="13"/>
      <c r="G238" s="9"/>
    </row>
    <row r="239" spans="1:8" s="33" customFormat="1" ht="14.65" customHeight="1">
      <c r="A239" s="29" t="s">
        <v>232</v>
      </c>
      <c r="B239" s="75" t="s">
        <v>233</v>
      </c>
      <c r="C239" s="75"/>
      <c r="D239" s="30">
        <v>3.2</v>
      </c>
      <c r="E239" s="30">
        <v>1.4</v>
      </c>
      <c r="F239" s="30">
        <v>14.3</v>
      </c>
      <c r="G239" s="31">
        <v>82.2</v>
      </c>
      <c r="H239" s="32"/>
    </row>
    <row r="240" spans="1:8" ht="15.75" customHeight="1">
      <c r="A240" s="6" t="s">
        <v>507</v>
      </c>
      <c r="B240" s="2"/>
      <c r="C240" s="2" t="s">
        <v>233</v>
      </c>
      <c r="D240" s="8"/>
      <c r="E240" s="8"/>
      <c r="F240" s="13"/>
      <c r="G240" s="9"/>
    </row>
    <row r="241" spans="1:8" s="33" customFormat="1" ht="14.65" customHeight="1">
      <c r="A241" s="29" t="s">
        <v>275</v>
      </c>
      <c r="B241" s="75" t="s">
        <v>276</v>
      </c>
      <c r="C241" s="75"/>
      <c r="D241" s="30">
        <v>0.2</v>
      </c>
      <c r="E241" s="30">
        <v>0.3</v>
      </c>
      <c r="F241" s="30">
        <v>22.6</v>
      </c>
      <c r="G241" s="31">
        <v>92</v>
      </c>
      <c r="H241" s="32"/>
    </row>
    <row r="242" spans="1:8" ht="12.2" customHeight="1">
      <c r="A242" s="5" t="s">
        <v>277</v>
      </c>
      <c r="B242" s="2" t="s">
        <v>276</v>
      </c>
      <c r="C242" s="2" t="s">
        <v>276</v>
      </c>
      <c r="D242" s="8"/>
      <c r="E242" s="8"/>
      <c r="F242" s="13"/>
      <c r="G242" s="9"/>
    </row>
    <row r="243" spans="1:8" ht="14.65" customHeight="1">
      <c r="A243" s="77"/>
      <c r="B243" s="77"/>
      <c r="C243" s="77"/>
      <c r="D243" s="4"/>
      <c r="E243" s="4"/>
      <c r="F243" s="14"/>
      <c r="G243" s="7"/>
    </row>
    <row r="244" spans="1:8" s="36" customFormat="1" ht="14.65" customHeight="1">
      <c r="A244" s="53" t="s">
        <v>278</v>
      </c>
      <c r="B244" s="53"/>
      <c r="C244" s="53">
        <f>B220+B222+B228+B237+B239+B241</f>
        <v>580</v>
      </c>
      <c r="D244" s="52">
        <f>D220+D222+D228+D237+D239+D241</f>
        <v>17.759999999999998</v>
      </c>
      <c r="E244" s="34">
        <f t="shared" ref="E244:G244" si="6">E220+E222+E228+E237+E239+E241</f>
        <v>11.24</v>
      </c>
      <c r="F244" s="34">
        <f t="shared" si="6"/>
        <v>74.319999999999993</v>
      </c>
      <c r="G244" s="34">
        <f t="shared" si="6"/>
        <v>484.24</v>
      </c>
      <c r="H244" s="35"/>
    </row>
    <row r="245" spans="1:8" ht="14.1" customHeight="1"/>
    <row r="246" spans="1:8" ht="21.2" customHeight="1">
      <c r="A246" s="78" t="s">
        <v>279</v>
      </c>
      <c r="B246" s="78"/>
      <c r="C246" s="78"/>
      <c r="D246" s="78"/>
      <c r="E246" s="78"/>
      <c r="F246" s="78"/>
      <c r="G246" s="78"/>
    </row>
    <row r="247" spans="1:8" ht="7.15" customHeight="1"/>
    <row r="248" spans="1:8" ht="21.2" customHeight="1">
      <c r="A248" s="79" t="s">
        <v>244</v>
      </c>
      <c r="B248" s="79" t="s">
        <v>245</v>
      </c>
      <c r="C248" s="79"/>
      <c r="D248" s="79" t="s">
        <v>246</v>
      </c>
      <c r="E248" s="79"/>
      <c r="F248" s="79"/>
      <c r="G248" s="79" t="s">
        <v>477</v>
      </c>
    </row>
    <row r="249" spans="1:8" ht="28.35" customHeight="1">
      <c r="A249" s="79"/>
      <c r="B249" s="3" t="s">
        <v>247</v>
      </c>
      <c r="C249" s="3" t="s">
        <v>248</v>
      </c>
      <c r="D249" s="3" t="s">
        <v>249</v>
      </c>
      <c r="E249" s="3" t="s">
        <v>250</v>
      </c>
      <c r="F249" s="3" t="s">
        <v>251</v>
      </c>
      <c r="G249" s="79"/>
    </row>
    <row r="250" spans="1:8" ht="21.2" customHeight="1">
      <c r="A250" s="80" t="s">
        <v>252</v>
      </c>
      <c r="B250" s="80"/>
      <c r="C250" s="80"/>
      <c r="D250" s="80"/>
      <c r="E250" s="80"/>
      <c r="F250" s="80"/>
      <c r="G250" s="80"/>
    </row>
    <row r="251" spans="1:8" s="33" customFormat="1" ht="14.65" customHeight="1">
      <c r="A251" s="29" t="s">
        <v>280</v>
      </c>
      <c r="B251" s="75" t="s">
        <v>281</v>
      </c>
      <c r="C251" s="75"/>
      <c r="D251" s="30">
        <v>0.6</v>
      </c>
      <c r="E251" s="30">
        <v>0.1</v>
      </c>
      <c r="F251" s="30">
        <v>1.9</v>
      </c>
      <c r="G251" s="31">
        <v>12.1</v>
      </c>
      <c r="H251" s="32"/>
    </row>
    <row r="252" spans="1:8" ht="12.2" customHeight="1">
      <c r="A252" s="6" t="s">
        <v>282</v>
      </c>
      <c r="B252" s="2" t="s">
        <v>283</v>
      </c>
      <c r="C252" s="2" t="s">
        <v>284</v>
      </c>
      <c r="D252" s="8"/>
      <c r="E252" s="8"/>
      <c r="F252" s="13"/>
      <c r="G252" s="9"/>
    </row>
    <row r="253" spans="1:8" s="33" customFormat="1" ht="14.65" customHeight="1">
      <c r="A253" s="29" t="s">
        <v>285</v>
      </c>
      <c r="B253" s="75">
        <v>100</v>
      </c>
      <c r="C253" s="75"/>
      <c r="D253" s="30">
        <v>7.3</v>
      </c>
      <c r="E253" s="30">
        <v>7.9</v>
      </c>
      <c r="F253" s="30">
        <v>3.4</v>
      </c>
      <c r="G253" s="31">
        <v>113.4</v>
      </c>
      <c r="H253" s="32"/>
    </row>
    <row r="254" spans="1:8" ht="12.2" customHeight="1">
      <c r="A254" s="6" t="s">
        <v>241</v>
      </c>
      <c r="B254" s="2" t="s">
        <v>286</v>
      </c>
      <c r="C254" s="2" t="s">
        <v>286</v>
      </c>
      <c r="D254" s="8"/>
      <c r="E254" s="8"/>
      <c r="F254" s="13"/>
      <c r="G254" s="9"/>
    </row>
    <row r="255" spans="1:8" ht="12.2" customHeight="1">
      <c r="A255" s="6" t="s">
        <v>287</v>
      </c>
      <c r="B255" s="2" t="s">
        <v>288</v>
      </c>
      <c r="C255" s="2" t="s">
        <v>289</v>
      </c>
      <c r="D255" s="8"/>
      <c r="E255" s="8"/>
      <c r="F255" s="13"/>
      <c r="G255" s="9"/>
    </row>
    <row r="256" spans="1:8" ht="12.2" customHeight="1">
      <c r="A256" s="6" t="s">
        <v>290</v>
      </c>
      <c r="B256" s="2" t="s">
        <v>234</v>
      </c>
      <c r="C256" s="2" t="s">
        <v>234</v>
      </c>
      <c r="D256" s="8"/>
      <c r="E256" s="8"/>
      <c r="F256" s="13"/>
      <c r="G256" s="9"/>
    </row>
    <row r="257" spans="1:8" ht="12.2" customHeight="1">
      <c r="A257" s="6" t="s">
        <v>292</v>
      </c>
      <c r="B257" s="2" t="s">
        <v>258</v>
      </c>
      <c r="C257" s="2" t="s">
        <v>258</v>
      </c>
      <c r="D257" s="8"/>
      <c r="E257" s="8"/>
      <c r="F257" s="13"/>
      <c r="G257" s="9"/>
    </row>
    <row r="258" spans="1:8" ht="12.2" customHeight="1">
      <c r="A258" s="6" t="s">
        <v>272</v>
      </c>
      <c r="B258" s="2" t="s">
        <v>258</v>
      </c>
      <c r="C258" s="2" t="s">
        <v>258</v>
      </c>
      <c r="D258" s="8"/>
      <c r="E258" s="8"/>
      <c r="F258" s="13"/>
      <c r="G258" s="9"/>
    </row>
    <row r="259" spans="1:8" ht="12.2" customHeight="1">
      <c r="A259" s="6" t="s">
        <v>261</v>
      </c>
      <c r="B259" s="2" t="s">
        <v>255</v>
      </c>
      <c r="C259" s="2" t="s">
        <v>255</v>
      </c>
      <c r="D259" s="8"/>
      <c r="E259" s="8"/>
      <c r="F259" s="13"/>
      <c r="G259" s="9"/>
    </row>
    <row r="260" spans="1:8" ht="12.2" customHeight="1">
      <c r="A260" s="6" t="s">
        <v>257</v>
      </c>
      <c r="B260" s="2">
        <v>10</v>
      </c>
      <c r="C260" s="2">
        <v>10</v>
      </c>
      <c r="D260" s="8"/>
      <c r="E260" s="8"/>
      <c r="F260" s="13"/>
      <c r="G260" s="9"/>
    </row>
    <row r="261" spans="1:8" ht="12.2" customHeight="1">
      <c r="A261" s="6" t="s">
        <v>293</v>
      </c>
      <c r="B261" s="2">
        <v>106.8</v>
      </c>
      <c r="C261" s="2">
        <v>99.3</v>
      </c>
      <c r="D261" s="8"/>
      <c r="E261" s="8"/>
      <c r="F261" s="13"/>
      <c r="G261" s="9"/>
    </row>
    <row r="262" spans="1:8" s="33" customFormat="1" ht="14.65" customHeight="1">
      <c r="A262" s="29" t="s">
        <v>294</v>
      </c>
      <c r="B262" s="75" t="s">
        <v>295</v>
      </c>
      <c r="C262" s="75"/>
      <c r="D262" s="30">
        <v>4.9000000000000004</v>
      </c>
      <c r="E262" s="30">
        <v>5.9</v>
      </c>
      <c r="F262" s="30">
        <v>35.6</v>
      </c>
      <c r="G262" s="31">
        <v>187.2</v>
      </c>
      <c r="H262" s="32"/>
    </row>
    <row r="263" spans="1:8" ht="12.2" customHeight="1">
      <c r="A263" s="6" t="s">
        <v>296</v>
      </c>
      <c r="B263" s="2" t="s">
        <v>297</v>
      </c>
      <c r="C263" s="2" t="s">
        <v>298</v>
      </c>
      <c r="D263" s="8"/>
      <c r="E263" s="8"/>
      <c r="F263" s="13"/>
      <c r="G263" s="9"/>
    </row>
    <row r="264" spans="1:8" ht="12.2" customHeight="1">
      <c r="A264" s="6" t="s">
        <v>300</v>
      </c>
      <c r="B264" s="2" t="s">
        <v>301</v>
      </c>
      <c r="C264" s="2" t="s">
        <v>301</v>
      </c>
      <c r="D264" s="8"/>
      <c r="E264" s="8"/>
      <c r="F264" s="13"/>
      <c r="G264" s="9"/>
    </row>
    <row r="265" spans="1:8" ht="12.2" customHeight="1">
      <c r="A265" s="6" t="s">
        <v>261</v>
      </c>
      <c r="B265" s="2" t="s">
        <v>291</v>
      </c>
      <c r="C265" s="2" t="s">
        <v>291</v>
      </c>
      <c r="D265" s="8"/>
      <c r="E265" s="8"/>
      <c r="F265" s="13"/>
      <c r="G265" s="9"/>
    </row>
    <row r="266" spans="1:8" ht="12.2" customHeight="1">
      <c r="A266" s="6" t="s">
        <v>272</v>
      </c>
      <c r="B266" s="2" t="s">
        <v>302</v>
      </c>
      <c r="C266" s="2" t="s">
        <v>302</v>
      </c>
      <c r="D266" s="8"/>
      <c r="E266" s="8"/>
      <c r="F266" s="13"/>
      <c r="G266" s="9"/>
    </row>
    <row r="267" spans="1:8" s="33" customFormat="1" ht="14.65" customHeight="1">
      <c r="A267" s="29" t="s">
        <v>303</v>
      </c>
      <c r="B267" s="75">
        <v>100</v>
      </c>
      <c r="C267" s="75"/>
      <c r="D267" s="30">
        <v>0.4</v>
      </c>
      <c r="E267" s="30">
        <v>0.2</v>
      </c>
      <c r="F267" s="30">
        <v>12.9</v>
      </c>
      <c r="G267" s="31">
        <v>56</v>
      </c>
      <c r="H267" s="32"/>
    </row>
    <row r="268" spans="1:8" ht="12.2" customHeight="1">
      <c r="A268" s="6" t="s">
        <v>304</v>
      </c>
      <c r="B268" s="2">
        <v>100</v>
      </c>
      <c r="C268" s="2">
        <v>100</v>
      </c>
      <c r="D268" s="8"/>
      <c r="E268" s="8"/>
      <c r="F268" s="13"/>
      <c r="G268" s="9"/>
    </row>
    <row r="269" spans="1:8" s="33" customFormat="1" ht="20.25" customHeight="1">
      <c r="A269" s="29" t="s">
        <v>305</v>
      </c>
      <c r="B269" s="75" t="s">
        <v>276</v>
      </c>
      <c r="C269" s="75"/>
      <c r="D269" s="30">
        <v>0.1</v>
      </c>
      <c r="E269" s="30"/>
      <c r="F269" s="30">
        <v>17.100000000000001</v>
      </c>
      <c r="G269" s="31">
        <v>70.8</v>
      </c>
      <c r="H269" s="32"/>
    </row>
    <row r="270" spans="1:8" ht="12.2" customHeight="1">
      <c r="A270" s="6" t="s">
        <v>306</v>
      </c>
      <c r="B270" s="2" t="s">
        <v>307</v>
      </c>
      <c r="C270" s="2" t="s">
        <v>274</v>
      </c>
      <c r="D270" s="8"/>
      <c r="E270" s="8"/>
      <c r="F270" s="13"/>
      <c r="G270" s="9"/>
    </row>
    <row r="271" spans="1:8" ht="12.2" customHeight="1">
      <c r="A271" s="6" t="s">
        <v>300</v>
      </c>
      <c r="B271" s="2" t="s">
        <v>308</v>
      </c>
      <c r="C271" s="2" t="s">
        <v>308</v>
      </c>
      <c r="D271" s="8"/>
      <c r="E271" s="8"/>
      <c r="F271" s="13"/>
      <c r="G271" s="9"/>
    </row>
    <row r="272" spans="1:8" ht="12.2" customHeight="1">
      <c r="A272" s="6" t="s">
        <v>309</v>
      </c>
      <c r="B272" s="2" t="s">
        <v>310</v>
      </c>
      <c r="C272" s="2" t="s">
        <v>310</v>
      </c>
      <c r="D272" s="8"/>
      <c r="E272" s="8"/>
      <c r="F272" s="13"/>
      <c r="G272" s="9"/>
    </row>
    <row r="273" spans="1:8" ht="12.2" customHeight="1">
      <c r="A273" s="6" t="s">
        <v>311</v>
      </c>
      <c r="B273" s="2" t="s">
        <v>312</v>
      </c>
      <c r="C273" s="2" t="s">
        <v>312</v>
      </c>
      <c r="D273" s="8"/>
      <c r="E273" s="8"/>
      <c r="F273" s="13"/>
      <c r="G273" s="9"/>
    </row>
    <row r="274" spans="1:8" s="33" customFormat="1" ht="21" customHeight="1">
      <c r="A274" s="29" t="s">
        <v>405</v>
      </c>
      <c r="B274" s="75" t="s">
        <v>274</v>
      </c>
      <c r="C274" s="75"/>
      <c r="D274" s="30">
        <v>1.7</v>
      </c>
      <c r="E274" s="30">
        <v>0.7</v>
      </c>
      <c r="F274" s="30">
        <v>9.6999999999999993</v>
      </c>
      <c r="G274" s="31">
        <v>51.8</v>
      </c>
      <c r="H274" s="32"/>
    </row>
    <row r="275" spans="1:8" ht="14.25" customHeight="1">
      <c r="A275" s="6" t="s">
        <v>405</v>
      </c>
      <c r="B275" s="2"/>
      <c r="C275" s="2" t="s">
        <v>274</v>
      </c>
      <c r="D275" s="8"/>
      <c r="E275" s="8"/>
      <c r="F275" s="13"/>
      <c r="G275" s="9"/>
    </row>
    <row r="276" spans="1:8" s="33" customFormat="1" ht="14.65" customHeight="1">
      <c r="A276" s="29" t="s">
        <v>313</v>
      </c>
      <c r="B276" s="75" t="s">
        <v>314</v>
      </c>
      <c r="C276" s="75"/>
      <c r="D276" s="30">
        <v>3.2</v>
      </c>
      <c r="E276" s="30">
        <v>1.4</v>
      </c>
      <c r="F276" s="30">
        <v>14.3</v>
      </c>
      <c r="G276" s="31">
        <v>82.2</v>
      </c>
      <c r="H276" s="32"/>
    </row>
    <row r="277" spans="1:8" ht="21.6" customHeight="1">
      <c r="A277" s="6" t="s">
        <v>507</v>
      </c>
      <c r="B277" s="2"/>
      <c r="C277" s="2" t="s">
        <v>314</v>
      </c>
      <c r="D277" s="8"/>
      <c r="E277" s="8"/>
      <c r="F277" s="13"/>
      <c r="G277" s="9"/>
    </row>
    <row r="278" spans="1:8" ht="14.65" customHeight="1">
      <c r="A278" s="77"/>
      <c r="B278" s="77"/>
      <c r="C278" s="77"/>
      <c r="D278" s="10"/>
      <c r="E278" s="10"/>
      <c r="F278" s="12"/>
      <c r="G278" s="11"/>
    </row>
    <row r="279" spans="1:8" s="36" customFormat="1" ht="14.65" customHeight="1">
      <c r="A279" s="53" t="s">
        <v>278</v>
      </c>
      <c r="B279" s="53"/>
      <c r="C279" s="53">
        <f>B251+B253+B262+B267+B269+B274+B276</f>
        <v>680</v>
      </c>
      <c r="D279" s="52">
        <f>D251+D253+D262+D267+D269+D274+D276</f>
        <v>18.2</v>
      </c>
      <c r="E279" s="34">
        <f t="shared" ref="E279:G279" si="7">E251+E253+E262+E267+E269+E274+E276</f>
        <v>16.2</v>
      </c>
      <c r="F279" s="34">
        <f t="shared" si="7"/>
        <v>94.9</v>
      </c>
      <c r="G279" s="34">
        <f t="shared" si="7"/>
        <v>573.5</v>
      </c>
      <c r="H279" s="35"/>
    </row>
    <row r="280" spans="1:8" ht="14.1" customHeight="1"/>
    <row r="281" spans="1:8" ht="21.2" customHeight="1">
      <c r="A281" s="78" t="s">
        <v>315</v>
      </c>
      <c r="B281" s="78"/>
      <c r="C281" s="78"/>
      <c r="D281" s="78"/>
      <c r="E281" s="78"/>
      <c r="F281" s="78"/>
      <c r="G281" s="78"/>
    </row>
    <row r="282" spans="1:8" ht="7.15" customHeight="1"/>
    <row r="283" spans="1:8" ht="21.2" customHeight="1">
      <c r="A283" s="79" t="s">
        <v>316</v>
      </c>
      <c r="B283" s="79" t="s">
        <v>317</v>
      </c>
      <c r="C283" s="79"/>
      <c r="D283" s="79" t="s">
        <v>318</v>
      </c>
      <c r="E283" s="79"/>
      <c r="F283" s="79"/>
      <c r="G283" s="79" t="s">
        <v>477</v>
      </c>
    </row>
    <row r="284" spans="1:8" ht="28.35" customHeight="1">
      <c r="A284" s="79"/>
      <c r="B284" s="3" t="s">
        <v>319</v>
      </c>
      <c r="C284" s="3" t="s">
        <v>320</v>
      </c>
      <c r="D284" s="3" t="s">
        <v>321</v>
      </c>
      <c r="E284" s="3" t="s">
        <v>322</v>
      </c>
      <c r="F284" s="3" t="s">
        <v>323</v>
      </c>
      <c r="G284" s="79"/>
    </row>
    <row r="285" spans="1:8" ht="21.2" customHeight="1">
      <c r="A285" s="80" t="s">
        <v>324</v>
      </c>
      <c r="B285" s="80"/>
      <c r="C285" s="80"/>
      <c r="D285" s="80"/>
      <c r="E285" s="80"/>
      <c r="F285" s="80"/>
      <c r="G285" s="80"/>
    </row>
    <row r="286" spans="1:8" s="33" customFormat="1" ht="26.45" customHeight="1">
      <c r="A286" s="29" t="s">
        <v>325</v>
      </c>
      <c r="B286" s="75">
        <v>100</v>
      </c>
      <c r="C286" s="75"/>
      <c r="D286" s="30">
        <v>0.8</v>
      </c>
      <c r="E286" s="30">
        <v>2.8</v>
      </c>
      <c r="F286" s="30">
        <v>7.7</v>
      </c>
      <c r="G286" s="31">
        <v>70.2</v>
      </c>
      <c r="H286" s="32"/>
    </row>
    <row r="287" spans="1:8" ht="12.2" customHeight="1">
      <c r="A287" s="6" t="s">
        <v>508</v>
      </c>
      <c r="B287" s="2" t="s">
        <v>291</v>
      </c>
      <c r="C287" s="2" t="s">
        <v>291</v>
      </c>
      <c r="D287" s="8"/>
      <c r="E287" s="8"/>
      <c r="F287" s="13"/>
      <c r="G287" s="9"/>
    </row>
    <row r="288" spans="1:8" ht="12.2" customHeight="1">
      <c r="A288" s="6" t="s">
        <v>282</v>
      </c>
      <c r="B288" s="2" t="s">
        <v>326</v>
      </c>
      <c r="C288" s="2" t="s">
        <v>327</v>
      </c>
      <c r="D288" s="8"/>
      <c r="E288" s="8"/>
      <c r="F288" s="13"/>
      <c r="G288" s="9"/>
    </row>
    <row r="289" spans="1:8" ht="12.2" customHeight="1">
      <c r="A289" s="6" t="s">
        <v>329</v>
      </c>
      <c r="B289" s="2" t="s">
        <v>274</v>
      </c>
      <c r="C289" s="2" t="s">
        <v>330</v>
      </c>
      <c r="D289" s="8"/>
      <c r="E289" s="8"/>
      <c r="F289" s="13"/>
      <c r="G289" s="9"/>
    </row>
    <row r="290" spans="1:8" s="33" customFormat="1" ht="12.2" customHeight="1">
      <c r="A290" s="68" t="s">
        <v>404</v>
      </c>
      <c r="B290" s="42">
        <v>38</v>
      </c>
      <c r="C290" s="42">
        <v>30.7</v>
      </c>
      <c r="D290" s="43"/>
      <c r="E290" s="43"/>
      <c r="F290" s="43"/>
      <c r="G290" s="44"/>
      <c r="H290" s="32"/>
    </row>
    <row r="291" spans="1:8" ht="12.2" customHeight="1">
      <c r="A291" s="6" t="s">
        <v>287</v>
      </c>
      <c r="B291" s="2" t="s">
        <v>310</v>
      </c>
      <c r="C291" s="2" t="s">
        <v>331</v>
      </c>
      <c r="D291" s="8"/>
      <c r="E291" s="8"/>
      <c r="F291" s="13"/>
      <c r="G291" s="9"/>
    </row>
    <row r="292" spans="1:8" ht="12.2" customHeight="1">
      <c r="A292" s="6" t="s">
        <v>332</v>
      </c>
      <c r="B292" s="2" t="s">
        <v>299</v>
      </c>
      <c r="C292" s="2" t="s">
        <v>299</v>
      </c>
      <c r="D292" s="8"/>
      <c r="E292" s="8"/>
      <c r="F292" s="13"/>
      <c r="G292" s="9"/>
    </row>
    <row r="293" spans="1:8" ht="12.2" customHeight="1">
      <c r="A293" s="6" t="s">
        <v>506</v>
      </c>
      <c r="B293" s="2" t="s">
        <v>291</v>
      </c>
      <c r="C293" s="2" t="s">
        <v>291</v>
      </c>
      <c r="D293" s="8"/>
      <c r="E293" s="8"/>
      <c r="F293" s="13"/>
      <c r="G293" s="9"/>
    </row>
    <row r="294" spans="1:8" ht="12.2" customHeight="1">
      <c r="A294" s="6" t="s">
        <v>333</v>
      </c>
      <c r="B294" s="2" t="s">
        <v>328</v>
      </c>
      <c r="C294" s="2" t="s">
        <v>328</v>
      </c>
      <c r="D294" s="8"/>
      <c r="E294" s="8"/>
      <c r="F294" s="13"/>
      <c r="G294" s="9"/>
    </row>
    <row r="295" spans="1:8" ht="12.2" customHeight="1">
      <c r="A295" s="6" t="s">
        <v>334</v>
      </c>
      <c r="B295" s="2" t="s">
        <v>335</v>
      </c>
      <c r="C295" s="2" t="s">
        <v>336</v>
      </c>
      <c r="D295" s="8"/>
      <c r="E295" s="8"/>
      <c r="F295" s="13"/>
      <c r="G295" s="9"/>
    </row>
    <row r="296" spans="1:8" s="33" customFormat="1" ht="14.65" customHeight="1">
      <c r="A296" s="29" t="s">
        <v>337</v>
      </c>
      <c r="B296" s="75">
        <v>100</v>
      </c>
      <c r="C296" s="75"/>
      <c r="D296" s="30">
        <v>10.3</v>
      </c>
      <c r="E296" s="30">
        <v>7</v>
      </c>
      <c r="F296" s="30">
        <v>8.4</v>
      </c>
      <c r="G296" s="31">
        <v>171.7</v>
      </c>
      <c r="H296" s="32"/>
    </row>
    <row r="297" spans="1:8" ht="14.25" customHeight="1">
      <c r="A297" s="6" t="s">
        <v>507</v>
      </c>
      <c r="B297" s="2"/>
      <c r="C297" s="2" t="s">
        <v>338</v>
      </c>
      <c r="D297" s="8"/>
      <c r="E297" s="8"/>
      <c r="F297" s="13"/>
      <c r="G297" s="9"/>
    </row>
    <row r="298" spans="1:8" ht="12.2" customHeight="1">
      <c r="A298" s="6" t="s">
        <v>339</v>
      </c>
      <c r="B298" s="2" t="s">
        <v>335</v>
      </c>
      <c r="C298" s="2" t="s">
        <v>335</v>
      </c>
      <c r="D298" s="8"/>
      <c r="E298" s="8"/>
      <c r="F298" s="13"/>
      <c r="G298" s="9"/>
    </row>
    <row r="299" spans="1:8" ht="12.2" customHeight="1">
      <c r="A299" s="6" t="s">
        <v>340</v>
      </c>
      <c r="B299" s="2">
        <v>80</v>
      </c>
      <c r="C299" s="2">
        <v>72</v>
      </c>
      <c r="D299" s="8"/>
      <c r="E299" s="8"/>
      <c r="F299" s="13"/>
      <c r="G299" s="9"/>
    </row>
    <row r="300" spans="1:8" ht="12.2" customHeight="1">
      <c r="A300" s="6" t="s">
        <v>287</v>
      </c>
      <c r="B300" s="2" t="s">
        <v>341</v>
      </c>
      <c r="C300" s="2" t="s">
        <v>342</v>
      </c>
      <c r="D300" s="8"/>
      <c r="E300" s="8"/>
      <c r="F300" s="13"/>
      <c r="G300" s="9"/>
    </row>
    <row r="301" spans="1:8" ht="12.2" customHeight="1">
      <c r="A301" s="6" t="s">
        <v>343</v>
      </c>
      <c r="B301" s="2"/>
      <c r="C301" s="2" t="s">
        <v>344</v>
      </c>
      <c r="D301" s="8"/>
      <c r="E301" s="8"/>
      <c r="F301" s="13"/>
      <c r="G301" s="9"/>
    </row>
    <row r="302" spans="1:8" ht="12.2" customHeight="1">
      <c r="A302" s="6" t="s">
        <v>333</v>
      </c>
      <c r="B302" s="2" t="s">
        <v>328</v>
      </c>
      <c r="C302" s="2" t="s">
        <v>328</v>
      </c>
      <c r="D302" s="8"/>
      <c r="E302" s="8"/>
      <c r="F302" s="13"/>
      <c r="G302" s="9"/>
    </row>
    <row r="303" spans="1:8" ht="12.2" customHeight="1">
      <c r="A303" s="6" t="s">
        <v>332</v>
      </c>
      <c r="B303" s="2" t="s">
        <v>299</v>
      </c>
      <c r="C303" s="2" t="s">
        <v>299</v>
      </c>
      <c r="D303" s="8"/>
      <c r="E303" s="8"/>
      <c r="F303" s="13"/>
      <c r="G303" s="9"/>
    </row>
    <row r="304" spans="1:8" s="33" customFormat="1" ht="26.45" customHeight="1">
      <c r="A304" s="29" t="s">
        <v>345</v>
      </c>
      <c r="B304" s="75">
        <v>180</v>
      </c>
      <c r="C304" s="75"/>
      <c r="D304" s="22">
        <v>5</v>
      </c>
      <c r="E304" s="22">
        <v>5.3</v>
      </c>
      <c r="F304" s="22">
        <v>35</v>
      </c>
      <c r="G304" s="22">
        <v>208</v>
      </c>
      <c r="H304" s="32"/>
    </row>
    <row r="305" spans="1:8" ht="12.2" customHeight="1">
      <c r="A305" s="6" t="s">
        <v>346</v>
      </c>
      <c r="B305" s="2">
        <v>63.96</v>
      </c>
      <c r="C305" s="2">
        <v>63.96</v>
      </c>
      <c r="D305" s="8"/>
      <c r="E305" s="8"/>
      <c r="F305" s="13"/>
      <c r="G305" s="9"/>
    </row>
    <row r="306" spans="1:8" ht="12.2" customHeight="1">
      <c r="A306" s="6" t="s">
        <v>333</v>
      </c>
      <c r="B306" s="2" t="s">
        <v>328</v>
      </c>
      <c r="C306" s="2" t="s">
        <v>328</v>
      </c>
      <c r="D306" s="8"/>
      <c r="E306" s="8"/>
      <c r="F306" s="13"/>
      <c r="G306" s="9"/>
    </row>
    <row r="307" spans="1:8" ht="12.2" customHeight="1">
      <c r="A307" s="6" t="s">
        <v>300</v>
      </c>
      <c r="B307" s="2">
        <v>52.68</v>
      </c>
      <c r="C307" s="2">
        <v>52.68</v>
      </c>
      <c r="D307" s="8"/>
      <c r="E307" s="8"/>
      <c r="F307" s="13"/>
      <c r="G307" s="9"/>
    </row>
    <row r="308" spans="1:8" ht="12.2" customHeight="1">
      <c r="A308" s="6" t="s">
        <v>347</v>
      </c>
      <c r="B308" s="2" t="s">
        <v>348</v>
      </c>
      <c r="C308" s="2" t="s">
        <v>348</v>
      </c>
      <c r="D308" s="8"/>
      <c r="E308" s="8"/>
      <c r="F308" s="13"/>
      <c r="G308" s="9"/>
    </row>
    <row r="309" spans="1:8" s="33" customFormat="1" ht="14.65" customHeight="1">
      <c r="A309" s="29" t="s">
        <v>350</v>
      </c>
      <c r="B309" s="75" t="s">
        <v>314</v>
      </c>
      <c r="C309" s="75"/>
      <c r="D309" s="30">
        <v>1</v>
      </c>
      <c r="E309" s="30">
        <v>0.9</v>
      </c>
      <c r="F309" s="30">
        <v>2.7</v>
      </c>
      <c r="G309" s="31">
        <v>22.8</v>
      </c>
      <c r="H309" s="32"/>
    </row>
    <row r="310" spans="1:8" ht="12.2" customHeight="1">
      <c r="A310" s="6" t="s">
        <v>347</v>
      </c>
      <c r="B310" s="2" t="s">
        <v>299</v>
      </c>
      <c r="C310" s="2" t="s">
        <v>299</v>
      </c>
      <c r="D310" s="8"/>
      <c r="E310" s="8"/>
      <c r="F310" s="13"/>
      <c r="G310" s="9"/>
    </row>
    <row r="311" spans="1:8" ht="12.2" customHeight="1">
      <c r="A311" s="6" t="s">
        <v>300</v>
      </c>
      <c r="B311" s="2" t="s">
        <v>351</v>
      </c>
      <c r="C311" s="2" t="s">
        <v>351</v>
      </c>
      <c r="D311" s="8"/>
      <c r="E311" s="8"/>
      <c r="F311" s="13"/>
      <c r="G311" s="9"/>
    </row>
    <row r="312" spans="1:8" ht="12.2" customHeight="1">
      <c r="A312" s="6" t="s">
        <v>352</v>
      </c>
      <c r="B312" s="2" t="s">
        <v>353</v>
      </c>
      <c r="C312" s="2" t="s">
        <v>353</v>
      </c>
      <c r="D312" s="8"/>
      <c r="E312" s="8"/>
      <c r="F312" s="13"/>
      <c r="G312" s="9"/>
    </row>
    <row r="313" spans="1:8" ht="12.2" customHeight="1">
      <c r="A313" s="6" t="s">
        <v>354</v>
      </c>
      <c r="B313" s="2" t="s">
        <v>335</v>
      </c>
      <c r="C313" s="2" t="s">
        <v>341</v>
      </c>
      <c r="D313" s="8"/>
      <c r="E313" s="8"/>
      <c r="F313" s="13"/>
      <c r="G313" s="9"/>
    </row>
    <row r="314" spans="1:8" ht="12.2" customHeight="1">
      <c r="A314" s="6" t="s">
        <v>355</v>
      </c>
      <c r="B314" s="2" t="s">
        <v>356</v>
      </c>
      <c r="C314" s="2" t="s">
        <v>357</v>
      </c>
      <c r="D314" s="8"/>
      <c r="E314" s="8"/>
      <c r="F314" s="13"/>
      <c r="G314" s="9"/>
    </row>
    <row r="315" spans="1:8" ht="12.2" customHeight="1">
      <c r="A315" s="6" t="s">
        <v>358</v>
      </c>
      <c r="B315" s="2" t="s">
        <v>359</v>
      </c>
      <c r="C315" s="2" t="s">
        <v>359</v>
      </c>
      <c r="D315" s="8"/>
      <c r="E315" s="8"/>
      <c r="F315" s="13"/>
      <c r="G315" s="9"/>
    </row>
    <row r="316" spans="1:8" s="33" customFormat="1" ht="14.65" customHeight="1">
      <c r="A316" s="29" t="s">
        <v>360</v>
      </c>
      <c r="B316" s="75" t="s">
        <v>361</v>
      </c>
      <c r="C316" s="75"/>
      <c r="D316" s="30">
        <v>1.7</v>
      </c>
      <c r="E316" s="30">
        <v>0.7</v>
      </c>
      <c r="F316" s="30">
        <v>9.6999999999999993</v>
      </c>
      <c r="G316" s="31">
        <v>51.8</v>
      </c>
      <c r="H316" s="32"/>
    </row>
    <row r="317" spans="1:8" ht="15" customHeight="1">
      <c r="A317" s="6" t="s">
        <v>405</v>
      </c>
      <c r="B317" s="2"/>
      <c r="C317" s="2" t="s">
        <v>361</v>
      </c>
      <c r="D317" s="8"/>
      <c r="E317" s="8"/>
      <c r="F317" s="13"/>
      <c r="G317" s="9"/>
    </row>
    <row r="318" spans="1:8" s="33" customFormat="1" ht="14.65" customHeight="1">
      <c r="A318" s="29" t="s">
        <v>313</v>
      </c>
      <c r="B318" s="75" t="s">
        <v>356</v>
      </c>
      <c r="C318" s="75"/>
      <c r="D318" s="30">
        <v>1.1000000000000001</v>
      </c>
      <c r="E318" s="30">
        <v>0.5</v>
      </c>
      <c r="F318" s="30">
        <v>4.8</v>
      </c>
      <c r="G318" s="31">
        <v>27.4</v>
      </c>
      <c r="H318" s="32"/>
    </row>
    <row r="319" spans="1:8" ht="13.5" customHeight="1">
      <c r="A319" s="6" t="s">
        <v>507</v>
      </c>
      <c r="B319" s="2"/>
      <c r="C319" s="2" t="s">
        <v>356</v>
      </c>
      <c r="D319" s="8"/>
      <c r="E319" s="8"/>
      <c r="F319" s="13"/>
      <c r="G319" s="9"/>
    </row>
    <row r="320" spans="1:8" s="33" customFormat="1" ht="14.65" customHeight="1">
      <c r="A320" s="29" t="s">
        <v>362</v>
      </c>
      <c r="B320" s="75" t="s">
        <v>363</v>
      </c>
      <c r="C320" s="75"/>
      <c r="D320" s="30">
        <v>0.2</v>
      </c>
      <c r="E320" s="30">
        <v>0.2</v>
      </c>
      <c r="F320" s="30">
        <v>11.5</v>
      </c>
      <c r="G320" s="31">
        <v>49</v>
      </c>
      <c r="H320" s="32"/>
    </row>
    <row r="321" spans="1:8" ht="12.2" customHeight="1">
      <c r="A321" s="6" t="s">
        <v>364</v>
      </c>
      <c r="B321" s="2" t="s">
        <v>365</v>
      </c>
      <c r="C321" s="2" t="s">
        <v>366</v>
      </c>
      <c r="D321" s="8"/>
      <c r="E321" s="8"/>
      <c r="F321" s="13"/>
      <c r="G321" s="9"/>
    </row>
    <row r="322" spans="1:8" ht="12.2" customHeight="1">
      <c r="A322" s="6" t="s">
        <v>367</v>
      </c>
      <c r="B322" s="2" t="s">
        <v>368</v>
      </c>
      <c r="C322" s="2" t="s">
        <v>368</v>
      </c>
      <c r="D322" s="8"/>
      <c r="E322" s="8"/>
      <c r="F322" s="13"/>
      <c r="G322" s="9"/>
    </row>
    <row r="323" spans="1:8" ht="12.2" customHeight="1">
      <c r="A323" s="6" t="s">
        <v>369</v>
      </c>
      <c r="B323" s="2" t="s">
        <v>370</v>
      </c>
      <c r="C323" s="2" t="s">
        <v>370</v>
      </c>
      <c r="D323" s="8"/>
      <c r="E323" s="8"/>
      <c r="F323" s="13"/>
      <c r="G323" s="9"/>
    </row>
    <row r="324" spans="1:8" ht="14.65" customHeight="1">
      <c r="A324" s="77"/>
      <c r="B324" s="77"/>
      <c r="C324" s="77"/>
      <c r="D324" s="10"/>
      <c r="E324" s="10"/>
      <c r="F324" s="12"/>
      <c r="G324" s="11"/>
    </row>
    <row r="325" spans="1:8" s="36" customFormat="1" ht="14.65" customHeight="1">
      <c r="A325" s="53" t="s">
        <v>371</v>
      </c>
      <c r="B325" s="53"/>
      <c r="C325" s="53">
        <f>B286+B296+B304+B309+B316+B318+B320</f>
        <v>640</v>
      </c>
      <c r="D325" s="52">
        <f>D286+D290+D296+D304+D309+D316+D318+D320</f>
        <v>20.100000000000001</v>
      </c>
      <c r="E325" s="34">
        <f t="shared" ref="E325:G325" si="8">E286+E290+E296+E304+E309+E316+E318+E320</f>
        <v>17.399999999999999</v>
      </c>
      <c r="F325" s="34">
        <f t="shared" si="8"/>
        <v>79.8</v>
      </c>
      <c r="G325" s="34">
        <f t="shared" si="8"/>
        <v>600.9</v>
      </c>
      <c r="H325" s="35"/>
    </row>
    <row r="326" spans="1:8" ht="14.1" customHeight="1"/>
    <row r="327" spans="1:8" ht="21.2" customHeight="1">
      <c r="A327" s="78" t="s">
        <v>372</v>
      </c>
      <c r="B327" s="78"/>
      <c r="C327" s="78"/>
      <c r="D327" s="78"/>
      <c r="E327" s="78"/>
      <c r="F327" s="78"/>
      <c r="G327" s="78"/>
    </row>
    <row r="328" spans="1:8" ht="7.15" customHeight="1"/>
    <row r="329" spans="1:8" ht="21.2" customHeight="1">
      <c r="A329" s="79" t="s">
        <v>373</v>
      </c>
      <c r="B329" s="79" t="s">
        <v>374</v>
      </c>
      <c r="C329" s="79"/>
      <c r="D329" s="79" t="s">
        <v>375</v>
      </c>
      <c r="E329" s="79"/>
      <c r="F329" s="79"/>
      <c r="G329" s="79" t="s">
        <v>477</v>
      </c>
    </row>
    <row r="330" spans="1:8" ht="28.35" customHeight="1">
      <c r="A330" s="79"/>
      <c r="B330" s="3" t="s">
        <v>376</v>
      </c>
      <c r="C330" s="3" t="s">
        <v>377</v>
      </c>
      <c r="D330" s="3" t="s">
        <v>378</v>
      </c>
      <c r="E330" s="3" t="s">
        <v>379</v>
      </c>
      <c r="F330" s="3" t="s">
        <v>380</v>
      </c>
      <c r="G330" s="79"/>
    </row>
    <row r="331" spans="1:8" ht="21.2" customHeight="1">
      <c r="A331" s="80" t="s">
        <v>381</v>
      </c>
      <c r="B331" s="80"/>
      <c r="C331" s="80"/>
      <c r="D331" s="80"/>
      <c r="E331" s="80"/>
      <c r="F331" s="80"/>
      <c r="G331" s="80"/>
    </row>
    <row r="332" spans="1:8" s="33" customFormat="1" ht="14.65" customHeight="1">
      <c r="A332" s="29" t="s">
        <v>382</v>
      </c>
      <c r="B332" s="75" t="s">
        <v>363</v>
      </c>
      <c r="C332" s="75"/>
      <c r="D332" s="30">
        <v>3.8</v>
      </c>
      <c r="E332" s="30">
        <v>5.4</v>
      </c>
      <c r="F332" s="30">
        <v>22.8</v>
      </c>
      <c r="G332" s="31">
        <v>182</v>
      </c>
      <c r="H332" s="32"/>
    </row>
    <row r="333" spans="1:8" ht="12.2" customHeight="1">
      <c r="A333" s="6" t="s">
        <v>383</v>
      </c>
      <c r="B333" s="2" t="s">
        <v>361</v>
      </c>
      <c r="C333" s="2" t="s">
        <v>384</v>
      </c>
      <c r="D333" s="8"/>
      <c r="E333" s="8"/>
      <c r="F333" s="13"/>
      <c r="G333" s="9"/>
    </row>
    <row r="334" spans="1:8" ht="12.2" customHeight="1">
      <c r="A334" s="6" t="s">
        <v>367</v>
      </c>
      <c r="B334" s="2" t="s">
        <v>385</v>
      </c>
      <c r="C334" s="2" t="s">
        <v>385</v>
      </c>
      <c r="D334" s="8"/>
      <c r="E334" s="8"/>
      <c r="F334" s="13"/>
      <c r="G334" s="9"/>
    </row>
    <row r="335" spans="1:8" ht="12.2" customHeight="1">
      <c r="A335" s="6" t="s">
        <v>333</v>
      </c>
      <c r="B335" s="2" t="s">
        <v>386</v>
      </c>
      <c r="C335" s="2" t="s">
        <v>386</v>
      </c>
      <c r="D335" s="8"/>
      <c r="E335" s="8"/>
      <c r="F335" s="13"/>
      <c r="G335" s="9"/>
    </row>
    <row r="336" spans="1:8" ht="12.2" customHeight="1">
      <c r="A336" s="6" t="s">
        <v>369</v>
      </c>
      <c r="B336" s="2" t="s">
        <v>387</v>
      </c>
      <c r="C336" s="2" t="s">
        <v>387</v>
      </c>
      <c r="D336" s="8"/>
      <c r="E336" s="8"/>
      <c r="F336" s="13"/>
      <c r="G336" s="9"/>
    </row>
    <row r="337" spans="1:8" ht="12.2" customHeight="1">
      <c r="A337" s="6" t="s">
        <v>332</v>
      </c>
      <c r="B337" s="2" t="s">
        <v>349</v>
      </c>
      <c r="C337" s="2" t="s">
        <v>349</v>
      </c>
      <c r="D337" s="8"/>
      <c r="E337" s="8"/>
      <c r="F337" s="13"/>
      <c r="G337" s="9"/>
    </row>
    <row r="338" spans="1:8" s="33" customFormat="1" ht="14.65" customHeight="1">
      <c r="A338" s="29" t="s">
        <v>388</v>
      </c>
      <c r="B338" s="75" t="s">
        <v>363</v>
      </c>
      <c r="C338" s="75"/>
      <c r="D338" s="30">
        <v>2.2000000000000002</v>
      </c>
      <c r="E338" s="30">
        <v>4.3</v>
      </c>
      <c r="F338" s="30">
        <v>12.4</v>
      </c>
      <c r="G338" s="31">
        <v>106.7</v>
      </c>
      <c r="H338" s="32"/>
    </row>
    <row r="339" spans="1:8" ht="12.2" customHeight="1">
      <c r="A339" s="6" t="s">
        <v>389</v>
      </c>
      <c r="B339" s="2" t="s">
        <v>348</v>
      </c>
      <c r="C339" s="2" t="s">
        <v>348</v>
      </c>
      <c r="D339" s="8"/>
      <c r="E339" s="8"/>
      <c r="F339" s="13"/>
      <c r="G339" s="9"/>
    </row>
    <row r="340" spans="1:8" ht="12.2" customHeight="1">
      <c r="A340" s="6" t="s">
        <v>369</v>
      </c>
      <c r="B340" s="2" t="s">
        <v>390</v>
      </c>
      <c r="C340" s="2" t="s">
        <v>390</v>
      </c>
      <c r="D340" s="8"/>
      <c r="E340" s="8"/>
      <c r="F340" s="13"/>
      <c r="G340" s="9"/>
    </row>
    <row r="341" spans="1:8" ht="12.2" customHeight="1">
      <c r="A341" s="6" t="s">
        <v>339</v>
      </c>
      <c r="B341" s="2" t="s">
        <v>391</v>
      </c>
      <c r="C341" s="2" t="s">
        <v>391</v>
      </c>
      <c r="D341" s="8"/>
      <c r="E341" s="8"/>
      <c r="F341" s="13"/>
      <c r="G341" s="9"/>
    </row>
    <row r="342" spans="1:8" ht="12.2" customHeight="1">
      <c r="A342" s="6" t="s">
        <v>367</v>
      </c>
      <c r="B342" s="2" t="s">
        <v>392</v>
      </c>
      <c r="C342" s="2" t="s">
        <v>392</v>
      </c>
      <c r="D342" s="8"/>
      <c r="E342" s="8"/>
      <c r="F342" s="13"/>
      <c r="G342" s="9"/>
    </row>
    <row r="343" spans="1:8" s="33" customFormat="1" ht="14.65" customHeight="1">
      <c r="A343" s="29" t="s">
        <v>393</v>
      </c>
      <c r="B343" s="75" t="s">
        <v>394</v>
      </c>
      <c r="C343" s="75"/>
      <c r="D343" s="30">
        <v>1.6</v>
      </c>
      <c r="E343" s="30">
        <v>3.7</v>
      </c>
      <c r="F343" s="30">
        <v>10.5</v>
      </c>
      <c r="G343" s="31">
        <v>81.3</v>
      </c>
      <c r="H343" s="32"/>
    </row>
    <row r="344" spans="1:8" ht="14.25" customHeight="1">
      <c r="A344" s="6" t="s">
        <v>507</v>
      </c>
      <c r="B344" s="2"/>
      <c r="C344" s="2" t="s">
        <v>395</v>
      </c>
      <c r="D344" s="8"/>
      <c r="E344" s="8"/>
      <c r="F344" s="13"/>
      <c r="G344" s="9"/>
    </row>
    <row r="345" spans="1:8" ht="12.2" customHeight="1">
      <c r="A345" s="6" t="s">
        <v>347</v>
      </c>
      <c r="B345" s="2" t="s">
        <v>397</v>
      </c>
      <c r="C345" s="2" t="s">
        <v>397</v>
      </c>
      <c r="D345" s="8"/>
      <c r="E345" s="8"/>
      <c r="F345" s="13"/>
      <c r="G345" s="9"/>
    </row>
    <row r="346" spans="1:8" s="33" customFormat="1" ht="14.65" customHeight="1">
      <c r="A346" s="29" t="s">
        <v>398</v>
      </c>
      <c r="B346" s="75">
        <v>20</v>
      </c>
      <c r="C346" s="75"/>
      <c r="D346" s="30">
        <v>4.5999999999999996</v>
      </c>
      <c r="E346" s="30">
        <v>5.2</v>
      </c>
      <c r="F346" s="30">
        <v>0</v>
      </c>
      <c r="G346" s="31">
        <v>67</v>
      </c>
      <c r="H346" s="32"/>
    </row>
    <row r="347" spans="1:8" ht="12.2" customHeight="1">
      <c r="A347" s="6" t="s">
        <v>399</v>
      </c>
      <c r="B347" s="2">
        <v>21</v>
      </c>
      <c r="C347" s="2">
        <v>20</v>
      </c>
      <c r="D347" s="8"/>
      <c r="E347" s="8"/>
      <c r="F347" s="13"/>
      <c r="G347" s="9"/>
    </row>
    <row r="348" spans="1:8" s="33" customFormat="1" ht="14.65" customHeight="1">
      <c r="A348" s="29" t="s">
        <v>400</v>
      </c>
      <c r="B348" s="75" t="s">
        <v>401</v>
      </c>
      <c r="C348" s="75"/>
      <c r="D348" s="30">
        <v>4.7</v>
      </c>
      <c r="E348" s="30">
        <v>4.2</v>
      </c>
      <c r="F348" s="30">
        <v>0.5</v>
      </c>
      <c r="G348" s="31">
        <v>62</v>
      </c>
      <c r="H348" s="32"/>
    </row>
    <row r="349" spans="1:8" ht="12.2" customHeight="1">
      <c r="A349" s="6" t="s">
        <v>343</v>
      </c>
      <c r="B349" s="2"/>
      <c r="C349" s="2" t="s">
        <v>402</v>
      </c>
      <c r="D349" s="8"/>
      <c r="E349" s="8"/>
      <c r="F349" s="13"/>
      <c r="G349" s="9"/>
    </row>
    <row r="350" spans="1:8" s="33" customFormat="1" ht="14.65" customHeight="1">
      <c r="A350" s="29" t="s">
        <v>360</v>
      </c>
      <c r="B350" s="75" t="s">
        <v>361</v>
      </c>
      <c r="C350" s="75"/>
      <c r="D350" s="30">
        <v>1.7</v>
      </c>
      <c r="E350" s="30">
        <v>0.7</v>
      </c>
      <c r="F350" s="30">
        <v>9.6999999999999993</v>
      </c>
      <c r="G350" s="31">
        <v>51.8</v>
      </c>
      <c r="H350" s="32"/>
    </row>
    <row r="351" spans="1:8" ht="21.6" customHeight="1">
      <c r="A351" s="6" t="s">
        <v>405</v>
      </c>
      <c r="B351" s="2"/>
      <c r="C351" s="2" t="s">
        <v>361</v>
      </c>
      <c r="D351" s="8"/>
      <c r="E351" s="8"/>
      <c r="F351" s="13"/>
      <c r="G351" s="9"/>
    </row>
    <row r="352" spans="1:8" s="33" customFormat="1" ht="14.65" customHeight="1">
      <c r="A352" s="26" t="s">
        <v>203</v>
      </c>
      <c r="B352" s="69" t="s">
        <v>63</v>
      </c>
      <c r="C352" s="69"/>
      <c r="D352" s="22">
        <v>5.2</v>
      </c>
      <c r="E352" s="22">
        <v>5</v>
      </c>
      <c r="F352" s="22">
        <v>22</v>
      </c>
      <c r="G352" s="22">
        <v>124</v>
      </c>
      <c r="H352" s="32"/>
    </row>
    <row r="353" spans="1:8" ht="12.2" customHeight="1">
      <c r="A353" s="23" t="s">
        <v>205</v>
      </c>
      <c r="B353" s="18" t="s">
        <v>63</v>
      </c>
      <c r="C353" s="18" t="s">
        <v>63</v>
      </c>
      <c r="D353" s="8"/>
      <c r="E353" s="8"/>
      <c r="F353" s="13"/>
      <c r="G353" s="9"/>
    </row>
    <row r="354" spans="1:8" ht="14.65" customHeight="1">
      <c r="A354" s="77"/>
      <c r="B354" s="77"/>
      <c r="C354" s="77"/>
      <c r="D354" s="10"/>
      <c r="E354" s="10"/>
      <c r="F354" s="12"/>
      <c r="G354" s="11"/>
    </row>
    <row r="355" spans="1:8" s="36" customFormat="1" ht="14.65" customHeight="1">
      <c r="A355" s="53" t="s">
        <v>371</v>
      </c>
      <c r="B355" s="53"/>
      <c r="C355" s="53">
        <f>B332+B338+B343+B346+B348+B350+B352</f>
        <v>710</v>
      </c>
      <c r="D355" s="52">
        <f>D332+D338+D343+D346+D348+D350+D352</f>
        <v>23.799999999999997</v>
      </c>
      <c r="E355" s="34">
        <f t="shared" ref="E355:G355" si="9">E332+E338+E343+E346+E348+E350+E352</f>
        <v>28.499999999999996</v>
      </c>
      <c r="F355" s="34">
        <f t="shared" si="9"/>
        <v>77.900000000000006</v>
      </c>
      <c r="G355" s="34">
        <f t="shared" si="9"/>
        <v>674.8</v>
      </c>
      <c r="H355" s="35"/>
    </row>
    <row r="359" spans="1:8" ht="35.25" customHeight="1">
      <c r="A359" s="37"/>
      <c r="B359" s="45" t="s">
        <v>488</v>
      </c>
      <c r="C359" s="45" t="s">
        <v>489</v>
      </c>
      <c r="D359" s="45" t="s">
        <v>490</v>
      </c>
      <c r="E359" s="45" t="s">
        <v>491</v>
      </c>
      <c r="F359" s="45" t="s">
        <v>492</v>
      </c>
      <c r="G359" s="45"/>
    </row>
    <row r="360" spans="1:8" ht="22.5" customHeight="1">
      <c r="A360" s="39" t="s">
        <v>478</v>
      </c>
      <c r="B360" s="40">
        <f>C49</f>
        <v>650</v>
      </c>
      <c r="C360" s="40">
        <f>D49</f>
        <v>16.47</v>
      </c>
      <c r="D360" s="40">
        <f t="shared" ref="D360:F360" si="10">E49</f>
        <v>15.95</v>
      </c>
      <c r="E360" s="40">
        <f t="shared" si="10"/>
        <v>81.17</v>
      </c>
      <c r="F360" s="40">
        <f t="shared" si="10"/>
        <v>592.75000000000011</v>
      </c>
      <c r="G360" s="38"/>
    </row>
    <row r="361" spans="1:8" ht="22.5" customHeight="1">
      <c r="A361" s="39" t="s">
        <v>479</v>
      </c>
      <c r="B361" s="40">
        <f>C79</f>
        <v>695</v>
      </c>
      <c r="C361" s="40">
        <f>D79</f>
        <v>18.7</v>
      </c>
      <c r="D361" s="40">
        <f t="shared" ref="D361:F361" si="11">E79</f>
        <v>41</v>
      </c>
      <c r="E361" s="40">
        <f t="shared" si="11"/>
        <v>85.600000000000009</v>
      </c>
      <c r="F361" s="40">
        <f t="shared" si="11"/>
        <v>826.5</v>
      </c>
      <c r="G361" s="38"/>
    </row>
    <row r="362" spans="1:8" ht="22.5" customHeight="1">
      <c r="A362" s="39" t="s">
        <v>480</v>
      </c>
      <c r="B362" s="40">
        <f>C113</f>
        <v>650</v>
      </c>
      <c r="C362" s="40">
        <f>D113</f>
        <v>16.260000000000002</v>
      </c>
      <c r="D362" s="40">
        <f t="shared" ref="D362:F362" si="12">E113</f>
        <v>15.790000000000001</v>
      </c>
      <c r="E362" s="40">
        <f t="shared" si="12"/>
        <v>71.680000000000007</v>
      </c>
      <c r="F362" s="40">
        <f t="shared" si="12"/>
        <v>513.93000000000006</v>
      </c>
      <c r="G362" s="38"/>
    </row>
    <row r="363" spans="1:8" ht="22.5" customHeight="1">
      <c r="A363" s="39" t="s">
        <v>481</v>
      </c>
      <c r="B363" s="40">
        <f>C148</f>
        <v>580</v>
      </c>
      <c r="C363" s="40">
        <f>D148</f>
        <v>21.099999999999998</v>
      </c>
      <c r="D363" s="40">
        <f t="shared" ref="D363:F363" si="13">E148</f>
        <v>16.059999999999999</v>
      </c>
      <c r="E363" s="40">
        <f t="shared" si="13"/>
        <v>57.67</v>
      </c>
      <c r="F363" s="40">
        <f t="shared" si="13"/>
        <v>494.43999999999994</v>
      </c>
      <c r="G363" s="38"/>
    </row>
    <row r="364" spans="1:8" ht="22.5" customHeight="1">
      <c r="A364" s="39" t="s">
        <v>482</v>
      </c>
      <c r="B364" s="40">
        <f>C181</f>
        <v>770</v>
      </c>
      <c r="C364" s="40">
        <f>D181</f>
        <v>27.599999999999998</v>
      </c>
      <c r="D364" s="40">
        <f t="shared" ref="D364:F364" si="14">E181</f>
        <v>26</v>
      </c>
      <c r="E364" s="40">
        <f t="shared" si="14"/>
        <v>86.5</v>
      </c>
      <c r="F364" s="40">
        <f t="shared" si="14"/>
        <v>701.3</v>
      </c>
      <c r="G364" s="38"/>
    </row>
    <row r="365" spans="1:8" ht="22.5" customHeight="1">
      <c r="A365" s="39" t="s">
        <v>483</v>
      </c>
      <c r="B365" s="40">
        <f>C213</f>
        <v>630</v>
      </c>
      <c r="C365" s="40">
        <f>D213</f>
        <v>19.5</v>
      </c>
      <c r="D365" s="40">
        <f t="shared" ref="D365:F365" si="15">E213</f>
        <v>12.700000000000001</v>
      </c>
      <c r="E365" s="40">
        <f t="shared" si="15"/>
        <v>85.08</v>
      </c>
      <c r="F365" s="40">
        <f t="shared" si="15"/>
        <v>574.6</v>
      </c>
      <c r="G365" s="38"/>
    </row>
    <row r="366" spans="1:8" ht="22.5" customHeight="1">
      <c r="A366" s="39" t="s">
        <v>484</v>
      </c>
      <c r="B366" s="40">
        <f>C244</f>
        <v>580</v>
      </c>
      <c r="C366" s="40">
        <f>D244</f>
        <v>17.759999999999998</v>
      </c>
      <c r="D366" s="40">
        <f t="shared" ref="D366:F366" si="16">E244</f>
        <v>11.24</v>
      </c>
      <c r="E366" s="40">
        <f t="shared" si="16"/>
        <v>74.319999999999993</v>
      </c>
      <c r="F366" s="40">
        <f t="shared" si="16"/>
        <v>484.24</v>
      </c>
      <c r="G366" s="38"/>
    </row>
    <row r="367" spans="1:8" ht="22.5" customHeight="1">
      <c r="A367" s="39" t="s">
        <v>485</v>
      </c>
      <c r="B367" s="40">
        <f>C279</f>
        <v>680</v>
      </c>
      <c r="C367" s="40">
        <f>D279</f>
        <v>18.2</v>
      </c>
      <c r="D367" s="40">
        <f t="shared" ref="D367:F367" si="17">E279</f>
        <v>16.2</v>
      </c>
      <c r="E367" s="40">
        <f t="shared" si="17"/>
        <v>94.9</v>
      </c>
      <c r="F367" s="40">
        <f t="shared" si="17"/>
        <v>573.5</v>
      </c>
      <c r="G367" s="38"/>
    </row>
    <row r="368" spans="1:8" ht="22.5" customHeight="1">
      <c r="A368" s="39" t="s">
        <v>486</v>
      </c>
      <c r="B368" s="40">
        <f>C325</f>
        <v>640</v>
      </c>
      <c r="C368" s="40">
        <f>D325</f>
        <v>20.100000000000001</v>
      </c>
      <c r="D368" s="40">
        <f t="shared" ref="D368:F368" si="18">E325</f>
        <v>17.399999999999999</v>
      </c>
      <c r="E368" s="40">
        <f t="shared" si="18"/>
        <v>79.8</v>
      </c>
      <c r="F368" s="40">
        <f t="shared" si="18"/>
        <v>600.9</v>
      </c>
      <c r="G368" s="38"/>
    </row>
    <row r="369" spans="1:7" ht="22.5" customHeight="1">
      <c r="A369" s="39" t="s">
        <v>487</v>
      </c>
      <c r="B369" s="40">
        <f>C355</f>
        <v>710</v>
      </c>
      <c r="C369" s="40">
        <f>D355</f>
        <v>23.799999999999997</v>
      </c>
      <c r="D369" s="40">
        <f t="shared" ref="D369:F369" si="19">E355</f>
        <v>28.499999999999996</v>
      </c>
      <c r="E369" s="40">
        <f t="shared" si="19"/>
        <v>77.900000000000006</v>
      </c>
      <c r="F369" s="40">
        <f t="shared" si="19"/>
        <v>674.8</v>
      </c>
      <c r="G369" s="38"/>
    </row>
    <row r="370" spans="1:7" ht="22.5" customHeight="1">
      <c r="A370" s="39" t="s">
        <v>493</v>
      </c>
      <c r="B370" s="41">
        <f>B360+B361+B362+B363+B364+B365+B366+B367+B368+B369</f>
        <v>6585</v>
      </c>
      <c r="C370" s="41">
        <f>C360+C361+C362+C363+C364+C365+C366+C367+C368+C369</f>
        <v>199.48999999999995</v>
      </c>
      <c r="D370" s="41">
        <f t="shared" ref="D370:F370" si="20">D360+D361+D362+D363+D364+D365+D366+D367+D368+D369</f>
        <v>200.84</v>
      </c>
      <c r="E370" s="41">
        <f t="shared" si="20"/>
        <v>794.61999999999989</v>
      </c>
      <c r="F370" s="41">
        <f t="shared" si="20"/>
        <v>6036.96</v>
      </c>
      <c r="G370" s="38"/>
    </row>
    <row r="371" spans="1:7" ht="22.5" customHeight="1">
      <c r="A371" s="46" t="s">
        <v>494</v>
      </c>
      <c r="B371" s="47">
        <f>B370/10</f>
        <v>658.5</v>
      </c>
      <c r="C371" s="47">
        <f>C370/10</f>
        <v>19.948999999999995</v>
      </c>
      <c r="D371" s="47">
        <f t="shared" ref="D371:F371" si="21">D370/10</f>
        <v>20.084</v>
      </c>
      <c r="E371" s="47">
        <f t="shared" si="21"/>
        <v>79.461999999999989</v>
      </c>
      <c r="F371" s="47">
        <f t="shared" si="21"/>
        <v>603.69600000000003</v>
      </c>
      <c r="G371" s="38"/>
    </row>
    <row r="372" spans="1:7" ht="21" customHeight="1">
      <c r="A372" s="48" t="s">
        <v>495</v>
      </c>
      <c r="B372" s="49">
        <v>500</v>
      </c>
      <c r="C372" s="49">
        <v>19.25</v>
      </c>
      <c r="D372" s="49">
        <v>19.75</v>
      </c>
      <c r="E372" s="49">
        <v>79.3</v>
      </c>
      <c r="F372" s="49">
        <v>587.5</v>
      </c>
      <c r="G372" s="37"/>
    </row>
    <row r="373" spans="1:7" ht="21.75" customHeight="1">
      <c r="A373" s="50" t="s">
        <v>496</v>
      </c>
      <c r="B373" s="51">
        <f>B371*100/B372</f>
        <v>131.69999999999999</v>
      </c>
      <c r="C373" s="51">
        <f>C371*100/C372</f>
        <v>103.63116883116881</v>
      </c>
      <c r="D373" s="51">
        <f t="shared" ref="D373:F373" si="22">D371*100/D372</f>
        <v>101.69113924050632</v>
      </c>
      <c r="E373" s="51">
        <f t="shared" si="22"/>
        <v>100.20428751576291</v>
      </c>
      <c r="F373" s="51">
        <f t="shared" si="22"/>
        <v>102.75676595744682</v>
      </c>
      <c r="G373" s="37"/>
    </row>
    <row r="374" spans="1:7" ht="21.75" customHeight="1">
      <c r="A374" s="37"/>
      <c r="B374" s="37"/>
      <c r="C374" s="37"/>
      <c r="D374" s="37"/>
      <c r="E374" s="37"/>
      <c r="F374" s="37"/>
      <c r="G374" s="37"/>
    </row>
    <row r="376" spans="1:7" ht="12.75">
      <c r="A376" s="54" t="s">
        <v>495</v>
      </c>
      <c r="C376" s="1" t="s">
        <v>497</v>
      </c>
      <c r="D376" s="1" t="s">
        <v>498</v>
      </c>
      <c r="E376" s="1" t="s">
        <v>499</v>
      </c>
      <c r="F376" s="1" t="s">
        <v>500</v>
      </c>
    </row>
  </sheetData>
  <mergeCells count="146">
    <mergeCell ref="A1:G1"/>
    <mergeCell ref="A2:G2"/>
    <mergeCell ref="A3:G3"/>
    <mergeCell ref="A4:G4"/>
    <mergeCell ref="A5:G5"/>
    <mergeCell ref="A6:G6"/>
    <mergeCell ref="A7:G7"/>
    <mergeCell ref="A8:G8"/>
    <mergeCell ref="I65:J65"/>
    <mergeCell ref="A354:C354"/>
    <mergeCell ref="B350:C350"/>
    <mergeCell ref="B352:C352"/>
    <mergeCell ref="B346:C346"/>
    <mergeCell ref="B348:C348"/>
    <mergeCell ref="B343:C343"/>
    <mergeCell ref="B338:C338"/>
    <mergeCell ref="A327:G327"/>
    <mergeCell ref="B329:C329"/>
    <mergeCell ref="D329:F329"/>
    <mergeCell ref="A329:A330"/>
    <mergeCell ref="G329:G330"/>
    <mergeCell ref="A331:G331"/>
    <mergeCell ref="B332:C332"/>
    <mergeCell ref="A324:C324"/>
    <mergeCell ref="B318:C318"/>
    <mergeCell ref="B320:C320"/>
    <mergeCell ref="B316:C316"/>
    <mergeCell ref="B309:C309"/>
    <mergeCell ref="B304:C304"/>
    <mergeCell ref="B296:C296"/>
    <mergeCell ref="A285:G285"/>
    <mergeCell ref="B286:C286"/>
    <mergeCell ref="A281:G281"/>
    <mergeCell ref="B283:C283"/>
    <mergeCell ref="D283:F283"/>
    <mergeCell ref="A283:A284"/>
    <mergeCell ref="G283:G284"/>
    <mergeCell ref="B276:C276"/>
    <mergeCell ref="A278:C278"/>
    <mergeCell ref="B274:C274"/>
    <mergeCell ref="B267:C267"/>
    <mergeCell ref="B269:C269"/>
    <mergeCell ref="B262:C262"/>
    <mergeCell ref="B253:C253"/>
    <mergeCell ref="A246:G246"/>
    <mergeCell ref="B248:C248"/>
    <mergeCell ref="D248:F248"/>
    <mergeCell ref="A248:A249"/>
    <mergeCell ref="G248:G249"/>
    <mergeCell ref="A250:G250"/>
    <mergeCell ref="B251:C251"/>
    <mergeCell ref="A243:C243"/>
    <mergeCell ref="B239:C239"/>
    <mergeCell ref="B241:C241"/>
    <mergeCell ref="B237:C237"/>
    <mergeCell ref="B228:C228"/>
    <mergeCell ref="B222:C222"/>
    <mergeCell ref="A215:G215"/>
    <mergeCell ref="B217:C217"/>
    <mergeCell ref="D217:F217"/>
    <mergeCell ref="A217:A218"/>
    <mergeCell ref="G217:G218"/>
    <mergeCell ref="A219:G219"/>
    <mergeCell ref="B220:C220"/>
    <mergeCell ref="A212:C212"/>
    <mergeCell ref="B206:C206"/>
    <mergeCell ref="B208:C208"/>
    <mergeCell ref="B204:C204"/>
    <mergeCell ref="B200:C200"/>
    <mergeCell ref="B192:C192"/>
    <mergeCell ref="A187:G187"/>
    <mergeCell ref="B188:C188"/>
    <mergeCell ref="A180:C180"/>
    <mergeCell ref="A183:G183"/>
    <mergeCell ref="B185:C185"/>
    <mergeCell ref="D185:F185"/>
    <mergeCell ref="A185:A186"/>
    <mergeCell ref="G185:G186"/>
    <mergeCell ref="B176:C176"/>
    <mergeCell ref="B178:C178"/>
    <mergeCell ref="B172:C172"/>
    <mergeCell ref="B168:C168"/>
    <mergeCell ref="B170:C170"/>
    <mergeCell ref="B165:C165"/>
    <mergeCell ref="A154:G154"/>
    <mergeCell ref="A147:C147"/>
    <mergeCell ref="A150:G150"/>
    <mergeCell ref="B152:C152"/>
    <mergeCell ref="D152:F152"/>
    <mergeCell ref="A152:A153"/>
    <mergeCell ref="G152:G153"/>
    <mergeCell ref="B143:C143"/>
    <mergeCell ref="B145:C145"/>
    <mergeCell ref="B139:C139"/>
    <mergeCell ref="B131:C131"/>
    <mergeCell ref="A120:G120"/>
    <mergeCell ref="B121:C121"/>
    <mergeCell ref="B123:C123"/>
    <mergeCell ref="F114:G114"/>
    <mergeCell ref="A116:G116"/>
    <mergeCell ref="B118:C118"/>
    <mergeCell ref="D118:F118"/>
    <mergeCell ref="A118:A119"/>
    <mergeCell ref="G118:G119"/>
    <mergeCell ref="B110:C110"/>
    <mergeCell ref="A112:C112"/>
    <mergeCell ref="B106:C106"/>
    <mergeCell ref="B108:C108"/>
    <mergeCell ref="B104:C104"/>
    <mergeCell ref="B93:C93"/>
    <mergeCell ref="A86:G86"/>
    <mergeCell ref="B87:C87"/>
    <mergeCell ref="F80:G80"/>
    <mergeCell ref="A82:G82"/>
    <mergeCell ref="B84:C84"/>
    <mergeCell ref="D84:F84"/>
    <mergeCell ref="A84:A85"/>
    <mergeCell ref="G84:G85"/>
    <mergeCell ref="B76:C76"/>
    <mergeCell ref="A78:C78"/>
    <mergeCell ref="B72:C72"/>
    <mergeCell ref="B74:C74"/>
    <mergeCell ref="B70:C70"/>
    <mergeCell ref="B62:C62"/>
    <mergeCell ref="B65:C65"/>
    <mergeCell ref="F50:G50"/>
    <mergeCell ref="A51:G51"/>
    <mergeCell ref="B53:C53"/>
    <mergeCell ref="D53:F53"/>
    <mergeCell ref="A53:A54"/>
    <mergeCell ref="G53:G54"/>
    <mergeCell ref="A55:G55"/>
    <mergeCell ref="B56:C56"/>
    <mergeCell ref="A48:C48"/>
    <mergeCell ref="B42:C42"/>
    <mergeCell ref="B44:C44"/>
    <mergeCell ref="B40:C40"/>
    <mergeCell ref="B34:C34"/>
    <mergeCell ref="B29:C29"/>
    <mergeCell ref="B21:C21"/>
    <mergeCell ref="B10:C10"/>
    <mergeCell ref="D10:F10"/>
    <mergeCell ref="A10:A11"/>
    <mergeCell ref="G10:G11"/>
    <mergeCell ref="A12:G12"/>
    <mergeCell ref="B13:C13"/>
  </mergeCells>
  <pageMargins left="0.39" right="0.39" top="0.39" bottom="0.39" header="0" footer="0"/>
  <pageSetup paperSize="9" orientation="portrait" horizontalDpi="300" verticalDpi="300" r:id="rId1"/>
  <rowBreaks count="1" manualBreakCount="1">
    <brk id="323" max="16383" man="1"/>
    <brk id="3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12-18 ЛЕТ </vt:lpstr>
      <vt:lpstr>7-11 ЛЕТ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FastReport.NET</dc:creator>
  <cp:lastModifiedBy>директор</cp:lastModifiedBy>
  <dcterms:created xsi:type="dcterms:W3CDTF">2022-03-25T08:38:26Z</dcterms:created>
  <dcterms:modified xsi:type="dcterms:W3CDTF">2022-12-01T17:11:36Z</dcterms:modified>
</cp:coreProperties>
</file>