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12-18 лет" sheetId="5" r:id="rId1"/>
    <sheet name="7-11 лет" sheetId="4" r:id="rId2"/>
  </sheets>
  <calcPr calcId="125725"/>
</workbook>
</file>

<file path=xl/calcChain.xml><?xml version="1.0" encoding="utf-8"?>
<calcChain xmlns="http://schemas.openxmlformats.org/spreadsheetml/2006/main">
  <c r="C1713" i="5"/>
  <c r="E1707"/>
  <c r="F1707"/>
  <c r="G1707"/>
  <c r="D1707"/>
  <c r="C1707"/>
  <c r="E1672"/>
  <c r="F1672"/>
  <c r="G1672"/>
  <c r="D1672"/>
  <c r="C1672"/>
  <c r="E1662"/>
  <c r="F1662"/>
  <c r="G1662"/>
  <c r="D1662"/>
  <c r="C1662"/>
  <c r="E1619"/>
  <c r="F1619"/>
  <c r="G1619"/>
  <c r="D1619"/>
  <c r="C1619"/>
  <c r="E1615"/>
  <c r="F1615"/>
  <c r="G1615"/>
  <c r="D1615"/>
  <c r="C1615"/>
  <c r="E1581"/>
  <c r="F1581"/>
  <c r="G1581"/>
  <c r="D1581"/>
  <c r="C1581"/>
  <c r="E1587"/>
  <c r="F1587"/>
  <c r="G1587"/>
  <c r="D1587"/>
  <c r="C1587"/>
  <c r="E1548"/>
  <c r="F1548"/>
  <c r="G1548"/>
  <c r="D1548"/>
  <c r="C1548"/>
  <c r="E1531"/>
  <c r="F1531"/>
  <c r="G1531"/>
  <c r="D1531"/>
  <c r="C1531"/>
  <c r="E1497"/>
  <c r="F1497"/>
  <c r="G1497"/>
  <c r="D1497"/>
  <c r="C1497"/>
  <c r="E1493"/>
  <c r="F1493"/>
  <c r="G1493"/>
  <c r="D1493"/>
  <c r="C1493"/>
  <c r="E1463"/>
  <c r="F1463"/>
  <c r="G1463"/>
  <c r="D1463"/>
  <c r="C1463"/>
  <c r="E1457"/>
  <c r="F1457"/>
  <c r="G1457"/>
  <c r="D1457"/>
  <c r="C1457"/>
  <c r="E1427"/>
  <c r="F1427"/>
  <c r="G1427"/>
  <c r="D1427"/>
  <c r="C1427"/>
  <c r="E1417"/>
  <c r="F1417"/>
  <c r="G1417"/>
  <c r="D1417"/>
  <c r="C1417"/>
  <c r="E1380"/>
  <c r="F1380"/>
  <c r="G1380"/>
  <c r="D1380"/>
  <c r="C1380"/>
  <c r="E1376"/>
  <c r="F1376"/>
  <c r="G1376"/>
  <c r="D1376"/>
  <c r="C1376"/>
  <c r="C1350"/>
  <c r="E1344"/>
  <c r="F1344"/>
  <c r="G1344"/>
  <c r="D1344"/>
  <c r="C1344"/>
  <c r="E1312"/>
  <c r="F1312"/>
  <c r="G1312"/>
  <c r="D1312"/>
  <c r="C1312"/>
  <c r="E1293"/>
  <c r="F1293"/>
  <c r="G1293"/>
  <c r="D1293"/>
  <c r="C1293"/>
  <c r="E1257"/>
  <c r="F1257"/>
  <c r="G1257"/>
  <c r="D1257"/>
  <c r="C1257"/>
  <c r="E1253"/>
  <c r="F1253"/>
  <c r="G1253"/>
  <c r="D1253"/>
  <c r="C1253"/>
  <c r="E1225"/>
  <c r="F1225"/>
  <c r="G1225"/>
  <c r="D1225"/>
  <c r="C1225"/>
  <c r="E1221"/>
  <c r="F1221"/>
  <c r="G1221"/>
  <c r="D1221"/>
  <c r="C1221"/>
  <c r="E1182"/>
  <c r="F1182"/>
  <c r="G1182"/>
  <c r="D1182"/>
  <c r="C1182"/>
  <c r="E1176"/>
  <c r="F1176"/>
  <c r="G1176"/>
  <c r="D1176"/>
  <c r="C1176"/>
  <c r="E1137"/>
  <c r="F1137"/>
  <c r="G1137"/>
  <c r="D1137"/>
  <c r="C1137"/>
  <c r="E1133"/>
  <c r="F1133"/>
  <c r="G1133"/>
  <c r="D1133"/>
  <c r="C1133"/>
  <c r="E1104"/>
  <c r="F1104"/>
  <c r="G1104"/>
  <c r="D1104"/>
  <c r="C1104"/>
  <c r="E1098"/>
  <c r="F1098"/>
  <c r="G1098"/>
  <c r="D1098"/>
  <c r="C1098"/>
  <c r="E1065"/>
  <c r="F1065"/>
  <c r="G1065"/>
  <c r="D1065"/>
  <c r="C1065"/>
  <c r="E1055"/>
  <c r="F1055"/>
  <c r="G1055"/>
  <c r="D1055"/>
  <c r="C1055"/>
  <c r="E1012"/>
  <c r="F1012"/>
  <c r="G1012"/>
  <c r="D1012"/>
  <c r="C1012"/>
  <c r="E1008"/>
  <c r="F1008"/>
  <c r="G1008"/>
  <c r="D1008"/>
  <c r="C1008"/>
  <c r="E980"/>
  <c r="F980"/>
  <c r="G980"/>
  <c r="D980"/>
  <c r="C980"/>
  <c r="E974"/>
  <c r="F974"/>
  <c r="G974"/>
  <c r="D974"/>
  <c r="C974"/>
  <c r="E941"/>
  <c r="F941"/>
  <c r="G941"/>
  <c r="D941"/>
  <c r="C941"/>
  <c r="E923"/>
  <c r="F923"/>
  <c r="G923"/>
  <c r="D923"/>
  <c r="C923"/>
  <c r="E885"/>
  <c r="F885"/>
  <c r="G885"/>
  <c r="D885"/>
  <c r="C885"/>
  <c r="E881"/>
  <c r="F881"/>
  <c r="G881"/>
  <c r="D881"/>
  <c r="C881"/>
  <c r="C857"/>
  <c r="E851"/>
  <c r="F851"/>
  <c r="G851"/>
  <c r="D851"/>
  <c r="C851"/>
  <c r="E825"/>
  <c r="F825"/>
  <c r="G825"/>
  <c r="D825"/>
  <c r="C825"/>
  <c r="E807"/>
  <c r="F807"/>
  <c r="G807"/>
  <c r="D807"/>
  <c r="C807"/>
  <c r="C766"/>
  <c r="E766"/>
  <c r="F766"/>
  <c r="G766"/>
  <c r="D766"/>
  <c r="E762"/>
  <c r="F762"/>
  <c r="G762"/>
  <c r="D762"/>
  <c r="C762"/>
  <c r="E734"/>
  <c r="F734"/>
  <c r="G734"/>
  <c r="D734"/>
  <c r="C734"/>
  <c r="E728"/>
  <c r="F728"/>
  <c r="G728"/>
  <c r="D728"/>
  <c r="C728"/>
  <c r="E696"/>
  <c r="F696"/>
  <c r="G696"/>
  <c r="D696"/>
  <c r="C696"/>
  <c r="E686"/>
  <c r="F686"/>
  <c r="G686"/>
  <c r="D686"/>
  <c r="C686"/>
  <c r="E646"/>
  <c r="F646"/>
  <c r="G646"/>
  <c r="D646"/>
  <c r="C646"/>
  <c r="E642"/>
  <c r="F642"/>
  <c r="G642"/>
  <c r="D642"/>
  <c r="C642"/>
  <c r="E615"/>
  <c r="F615"/>
  <c r="G615"/>
  <c r="D615"/>
  <c r="C615"/>
  <c r="E609"/>
  <c r="F609"/>
  <c r="G609"/>
  <c r="D609"/>
  <c r="C609"/>
  <c r="E578"/>
  <c r="F578"/>
  <c r="G578"/>
  <c r="D578"/>
  <c r="C578"/>
  <c r="E568"/>
  <c r="F568"/>
  <c r="G568"/>
  <c r="D568"/>
  <c r="C568"/>
  <c r="E532"/>
  <c r="F532"/>
  <c r="G532"/>
  <c r="D532"/>
  <c r="C532"/>
  <c r="E528"/>
  <c r="F528"/>
  <c r="G528"/>
  <c r="D528"/>
  <c r="C528"/>
  <c r="E498"/>
  <c r="F498"/>
  <c r="G498"/>
  <c r="D498"/>
  <c r="C498"/>
  <c r="E494"/>
  <c r="F494"/>
  <c r="G494"/>
  <c r="D494"/>
  <c r="C494"/>
  <c r="E460"/>
  <c r="F460"/>
  <c r="G460"/>
  <c r="D460"/>
  <c r="C460"/>
  <c r="E441"/>
  <c r="F441"/>
  <c r="G441"/>
  <c r="D441"/>
  <c r="C441"/>
  <c r="E400"/>
  <c r="F400"/>
  <c r="G400"/>
  <c r="D400"/>
  <c r="C400"/>
  <c r="E396"/>
  <c r="F396"/>
  <c r="G396"/>
  <c r="D396"/>
  <c r="C396"/>
  <c r="E369"/>
  <c r="F369"/>
  <c r="G369"/>
  <c r="D369"/>
  <c r="C369"/>
  <c r="E363"/>
  <c r="F363"/>
  <c r="G363"/>
  <c r="D363"/>
  <c r="C363"/>
  <c r="E337"/>
  <c r="F337"/>
  <c r="G337"/>
  <c r="D337"/>
  <c r="C337"/>
  <c r="E327"/>
  <c r="F327"/>
  <c r="G327"/>
  <c r="D327"/>
  <c r="C327"/>
  <c r="E291"/>
  <c r="F291"/>
  <c r="G291"/>
  <c r="D291"/>
  <c r="C291"/>
  <c r="E287"/>
  <c r="F287"/>
  <c r="G287"/>
  <c r="D287"/>
  <c r="C287"/>
  <c r="E263"/>
  <c r="F263"/>
  <c r="G263"/>
  <c r="D263"/>
  <c r="C263"/>
  <c r="E257"/>
  <c r="F257"/>
  <c r="G257"/>
  <c r="D257"/>
  <c r="C257"/>
  <c r="E233"/>
  <c r="F233"/>
  <c r="G233"/>
  <c r="D233"/>
  <c r="C233"/>
  <c r="E213"/>
  <c r="F213"/>
  <c r="G213"/>
  <c r="D213"/>
  <c r="C213"/>
  <c r="E175"/>
  <c r="F175"/>
  <c r="G175"/>
  <c r="D175"/>
  <c r="C175"/>
  <c r="E171"/>
  <c r="F171"/>
  <c r="G171"/>
  <c r="D171"/>
  <c r="C171"/>
  <c r="E144"/>
  <c r="F144"/>
  <c r="G144"/>
  <c r="D144"/>
  <c r="C144"/>
  <c r="E138"/>
  <c r="F138"/>
  <c r="G138"/>
  <c r="D138"/>
  <c r="C138"/>
  <c r="E102"/>
  <c r="F102"/>
  <c r="G102"/>
  <c r="D102"/>
  <c r="C102"/>
  <c r="E84"/>
  <c r="F84"/>
  <c r="G84"/>
  <c r="D84"/>
  <c r="C84"/>
  <c r="E39"/>
  <c r="F39"/>
  <c r="G39"/>
  <c r="D39"/>
  <c r="C39"/>
  <c r="E35"/>
  <c r="F35"/>
  <c r="G35"/>
  <c r="D35"/>
  <c r="C35"/>
  <c r="F1714" l="1"/>
  <c r="E1731" s="1"/>
  <c r="G1714"/>
  <c r="F1731" s="1"/>
  <c r="F1351"/>
  <c r="E1728" s="1"/>
  <c r="D1464"/>
  <c r="C1729" s="1"/>
  <c r="G1588"/>
  <c r="F1730" s="1"/>
  <c r="D1588"/>
  <c r="C1730" s="1"/>
  <c r="E1714"/>
  <c r="D1731" s="1"/>
  <c r="D1714"/>
  <c r="C1731" s="1"/>
  <c r="C1714"/>
  <c r="B1731" s="1"/>
  <c r="C1588"/>
  <c r="B1730" s="1"/>
  <c r="E1588"/>
  <c r="D1730" s="1"/>
  <c r="F1588"/>
  <c r="E1730" s="1"/>
  <c r="G1351"/>
  <c r="F1728" s="1"/>
  <c r="F1464"/>
  <c r="E1729" s="1"/>
  <c r="G1464"/>
  <c r="F1729" s="1"/>
  <c r="C1464"/>
  <c r="B1729" s="1"/>
  <c r="E1464"/>
  <c r="D1729" s="1"/>
  <c r="D1351"/>
  <c r="C1728" s="1"/>
  <c r="C1351"/>
  <c r="B1728" s="1"/>
  <c r="E1351"/>
  <c r="D1728" s="1"/>
  <c r="G1226"/>
  <c r="F1727" s="1"/>
  <c r="C1226"/>
  <c r="B1727" s="1"/>
  <c r="E1226"/>
  <c r="D1727" s="1"/>
  <c r="D1226"/>
  <c r="C1727" s="1"/>
  <c r="F1226"/>
  <c r="E1727" s="1"/>
  <c r="G1105"/>
  <c r="F1726" s="1"/>
  <c r="C1105"/>
  <c r="B1726" s="1"/>
  <c r="E1105"/>
  <c r="D1726" s="1"/>
  <c r="D1105"/>
  <c r="C1726" s="1"/>
  <c r="F1105"/>
  <c r="E1726" s="1"/>
  <c r="C981"/>
  <c r="B1725" s="1"/>
  <c r="E981"/>
  <c r="D1725" s="1"/>
  <c r="D981"/>
  <c r="C1725" s="1"/>
  <c r="G981"/>
  <c r="F1725" s="1"/>
  <c r="F981"/>
  <c r="E1725" s="1"/>
  <c r="F858"/>
  <c r="E1724" s="1"/>
  <c r="G858"/>
  <c r="F1724" s="1"/>
  <c r="D858"/>
  <c r="C1724" s="1"/>
  <c r="C858"/>
  <c r="B1724" s="1"/>
  <c r="E858"/>
  <c r="D1724" s="1"/>
  <c r="G735"/>
  <c r="F1723" s="1"/>
  <c r="D735"/>
  <c r="C1723" s="1"/>
  <c r="C735"/>
  <c r="B1723" s="1"/>
  <c r="E735"/>
  <c r="D1723" s="1"/>
  <c r="F735"/>
  <c r="E1723" s="1"/>
  <c r="G616"/>
  <c r="F1722" s="1"/>
  <c r="C616"/>
  <c r="B1722" s="1"/>
  <c r="E616"/>
  <c r="D1722" s="1"/>
  <c r="D616"/>
  <c r="C1722" s="1"/>
  <c r="G370"/>
  <c r="F1720" s="1"/>
  <c r="E499"/>
  <c r="D1721" s="1"/>
  <c r="F616"/>
  <c r="E1722" s="1"/>
  <c r="G499"/>
  <c r="F1721" s="1"/>
  <c r="D499"/>
  <c r="C1721" s="1"/>
  <c r="C499"/>
  <c r="B1721" s="1"/>
  <c r="F499"/>
  <c r="E1721" s="1"/>
  <c r="C370"/>
  <c r="B1720" s="1"/>
  <c r="E370"/>
  <c r="D1720" s="1"/>
  <c r="D370"/>
  <c r="C1720" s="1"/>
  <c r="D264"/>
  <c r="C1719" s="1"/>
  <c r="F370"/>
  <c r="E1720" s="1"/>
  <c r="G264"/>
  <c r="F1719" s="1"/>
  <c r="C264"/>
  <c r="B1719" s="1"/>
  <c r="E264"/>
  <c r="D1719" s="1"/>
  <c r="F264"/>
  <c r="E1719" s="1"/>
  <c r="G145"/>
  <c r="F1718" s="1"/>
  <c r="F1732" s="1"/>
  <c r="F1733" s="1"/>
  <c r="F1735" s="1"/>
  <c r="C145"/>
  <c r="B1718" s="1"/>
  <c r="E145"/>
  <c r="D1718" s="1"/>
  <c r="D145"/>
  <c r="C1718" s="1"/>
  <c r="F145"/>
  <c r="E1718" s="1"/>
  <c r="E1732" s="1"/>
  <c r="E1733" s="1"/>
  <c r="E1735" s="1"/>
  <c r="D1670" i="4"/>
  <c r="E1670"/>
  <c r="F1670"/>
  <c r="E1660"/>
  <c r="F1660"/>
  <c r="G1660"/>
  <c r="D1660"/>
  <c r="E1654"/>
  <c r="F1654"/>
  <c r="G1654"/>
  <c r="D1654"/>
  <c r="E1621"/>
  <c r="F1621"/>
  <c r="G1621"/>
  <c r="D1621"/>
  <c r="E1611"/>
  <c r="F1611"/>
  <c r="G1611"/>
  <c r="D1611"/>
  <c r="E1568"/>
  <c r="F1568"/>
  <c r="G1568"/>
  <c r="D1568"/>
  <c r="E1564"/>
  <c r="F1564"/>
  <c r="G1564"/>
  <c r="D1564"/>
  <c r="E1538"/>
  <c r="F1538"/>
  <c r="G1538"/>
  <c r="D1538"/>
  <c r="E1532"/>
  <c r="F1532"/>
  <c r="G1532"/>
  <c r="D1532"/>
  <c r="E1501"/>
  <c r="F1501"/>
  <c r="G1501"/>
  <c r="D1501"/>
  <c r="E1484"/>
  <c r="F1484"/>
  <c r="G1484"/>
  <c r="D1484"/>
  <c r="E1450"/>
  <c r="F1450"/>
  <c r="G1450"/>
  <c r="D1450"/>
  <c r="E1446"/>
  <c r="F1446"/>
  <c r="G1446"/>
  <c r="D1446"/>
  <c r="E1416"/>
  <c r="F1416"/>
  <c r="G1416"/>
  <c r="D1416"/>
  <c r="E1410"/>
  <c r="F1410"/>
  <c r="G1410"/>
  <c r="D1410"/>
  <c r="E1382"/>
  <c r="F1382"/>
  <c r="G1382"/>
  <c r="D1382"/>
  <c r="E1372"/>
  <c r="F1372"/>
  <c r="G1372"/>
  <c r="D1372"/>
  <c r="E1335"/>
  <c r="F1335"/>
  <c r="G1335"/>
  <c r="D1335"/>
  <c r="E1331"/>
  <c r="F1331"/>
  <c r="G1331"/>
  <c r="D1331"/>
  <c r="E1307"/>
  <c r="F1307"/>
  <c r="G1307"/>
  <c r="D1307"/>
  <c r="E1301"/>
  <c r="F1301"/>
  <c r="G1301"/>
  <c r="D1301"/>
  <c r="E1271"/>
  <c r="F1271"/>
  <c r="G1271"/>
  <c r="D1271"/>
  <c r="E1252"/>
  <c r="F1252"/>
  <c r="G1252"/>
  <c r="D1252"/>
  <c r="E1216"/>
  <c r="F1216"/>
  <c r="G1216"/>
  <c r="D1216"/>
  <c r="E1212"/>
  <c r="F1212"/>
  <c r="G1212"/>
  <c r="D1212"/>
  <c r="E1187"/>
  <c r="F1187"/>
  <c r="G1187"/>
  <c r="D1187"/>
  <c r="E1149"/>
  <c r="F1149"/>
  <c r="G1149"/>
  <c r="D1149"/>
  <c r="E1143"/>
  <c r="F1143"/>
  <c r="G1143"/>
  <c r="D1143"/>
  <c r="E1104"/>
  <c r="F1104"/>
  <c r="G1104"/>
  <c r="D1104"/>
  <c r="E1100"/>
  <c r="F1100"/>
  <c r="G1100"/>
  <c r="D1100"/>
  <c r="E1073"/>
  <c r="F1073"/>
  <c r="G1073"/>
  <c r="D1073"/>
  <c r="E1067"/>
  <c r="F1067"/>
  <c r="G1067"/>
  <c r="D1067"/>
  <c r="E1036"/>
  <c r="F1036"/>
  <c r="G1036"/>
  <c r="D1036"/>
  <c r="E1026"/>
  <c r="F1026"/>
  <c r="G1026"/>
  <c r="D1026"/>
  <c r="E984"/>
  <c r="F984"/>
  <c r="G984"/>
  <c r="D984"/>
  <c r="E980"/>
  <c r="F980"/>
  <c r="G980"/>
  <c r="D980"/>
  <c r="E952"/>
  <c r="F952"/>
  <c r="G952"/>
  <c r="D952"/>
  <c r="E946"/>
  <c r="F946"/>
  <c r="G946"/>
  <c r="D946"/>
  <c r="E915"/>
  <c r="F915"/>
  <c r="G915"/>
  <c r="D915"/>
  <c r="E897"/>
  <c r="F897"/>
  <c r="G897"/>
  <c r="D897"/>
  <c r="E859"/>
  <c r="F859"/>
  <c r="G859"/>
  <c r="D859"/>
  <c r="E855"/>
  <c r="F855"/>
  <c r="G855"/>
  <c r="D855"/>
  <c r="E833"/>
  <c r="F833"/>
  <c r="G833"/>
  <c r="D833"/>
  <c r="E827"/>
  <c r="F827"/>
  <c r="G827"/>
  <c r="D827"/>
  <c r="E803"/>
  <c r="F803"/>
  <c r="G803"/>
  <c r="D803"/>
  <c r="E785"/>
  <c r="F785"/>
  <c r="G785"/>
  <c r="D785"/>
  <c r="E744"/>
  <c r="F744"/>
  <c r="G744"/>
  <c r="D744"/>
  <c r="E740"/>
  <c r="F740"/>
  <c r="G740"/>
  <c r="D740"/>
  <c r="E712"/>
  <c r="F712"/>
  <c r="G712"/>
  <c r="D712"/>
  <c r="E706"/>
  <c r="F706"/>
  <c r="G706"/>
  <c r="D706"/>
  <c r="E676"/>
  <c r="F676"/>
  <c r="G676"/>
  <c r="D676"/>
  <c r="E666"/>
  <c r="F666"/>
  <c r="G666"/>
  <c r="D666"/>
  <c r="E626"/>
  <c r="F626"/>
  <c r="G626"/>
  <c r="D626"/>
  <c r="E622"/>
  <c r="F622"/>
  <c r="G622"/>
  <c r="D622"/>
  <c r="E595"/>
  <c r="F595"/>
  <c r="G595"/>
  <c r="D595"/>
  <c r="E589"/>
  <c r="F589"/>
  <c r="G589"/>
  <c r="D589"/>
  <c r="E560"/>
  <c r="F560"/>
  <c r="G560"/>
  <c r="D560"/>
  <c r="E550"/>
  <c r="F550"/>
  <c r="G550"/>
  <c r="D550"/>
  <c r="E514"/>
  <c r="F514"/>
  <c r="G514"/>
  <c r="D514"/>
  <c r="E510"/>
  <c r="F510"/>
  <c r="G510"/>
  <c r="D510"/>
  <c r="E480"/>
  <c r="F480"/>
  <c r="G480"/>
  <c r="D480"/>
  <c r="E476"/>
  <c r="F476"/>
  <c r="G476"/>
  <c r="D476"/>
  <c r="E445"/>
  <c r="F445"/>
  <c r="G445"/>
  <c r="D445"/>
  <c r="E426"/>
  <c r="F426"/>
  <c r="G426"/>
  <c r="D426"/>
  <c r="E382"/>
  <c r="F382"/>
  <c r="G382"/>
  <c r="D382"/>
  <c r="E357"/>
  <c r="F357"/>
  <c r="G357"/>
  <c r="D357"/>
  <c r="E351"/>
  <c r="F351"/>
  <c r="G351"/>
  <c r="D351"/>
  <c r="E327"/>
  <c r="F327"/>
  <c r="G327"/>
  <c r="D327"/>
  <c r="E317"/>
  <c r="F317"/>
  <c r="G317"/>
  <c r="D317"/>
  <c r="E283"/>
  <c r="F283"/>
  <c r="G283"/>
  <c r="D283"/>
  <c r="E279"/>
  <c r="F279"/>
  <c r="G279"/>
  <c r="D279"/>
  <c r="E255"/>
  <c r="F255"/>
  <c r="G255"/>
  <c r="D255"/>
  <c r="E249"/>
  <c r="F249"/>
  <c r="G249"/>
  <c r="D249"/>
  <c r="E227"/>
  <c r="F227"/>
  <c r="G227"/>
  <c r="D227"/>
  <c r="E207"/>
  <c r="F207"/>
  <c r="G207"/>
  <c r="D207"/>
  <c r="E166"/>
  <c r="F166"/>
  <c r="G166"/>
  <c r="D166"/>
  <c r="E142"/>
  <c r="F142"/>
  <c r="G142"/>
  <c r="D142"/>
  <c r="E136"/>
  <c r="F136"/>
  <c r="G136"/>
  <c r="D136"/>
  <c r="E103"/>
  <c r="F103"/>
  <c r="G103"/>
  <c r="D103"/>
  <c r="E85"/>
  <c r="F85"/>
  <c r="G85"/>
  <c r="D85"/>
  <c r="E36"/>
  <c r="F36"/>
  <c r="G36"/>
  <c r="D36"/>
  <c r="D1732" i="5" l="1"/>
  <c r="D1733" s="1"/>
  <c r="D1735" s="1"/>
  <c r="B1732"/>
  <c r="B1733" s="1"/>
  <c r="B1735" s="1"/>
  <c r="C1732"/>
  <c r="C1733" s="1"/>
  <c r="C1735" s="1"/>
  <c r="E358" i="4"/>
  <c r="D1667" s="1"/>
  <c r="E596"/>
  <c r="D1669" s="1"/>
  <c r="E953"/>
  <c r="D1672" s="1"/>
  <c r="E1074"/>
  <c r="D1673" s="1"/>
  <c r="E1539"/>
  <c r="D1677" s="1"/>
  <c r="D256"/>
  <c r="C1666" s="1"/>
  <c r="D358"/>
  <c r="C1667" s="1"/>
  <c r="D481"/>
  <c r="C1668" s="1"/>
  <c r="D596"/>
  <c r="C1669" s="1"/>
  <c r="D713"/>
  <c r="C1670" s="1"/>
  <c r="D834"/>
  <c r="C1671" s="1"/>
  <c r="D953"/>
  <c r="C1672" s="1"/>
  <c r="D1074"/>
  <c r="C1673" s="1"/>
  <c r="D1188"/>
  <c r="C1674" s="1"/>
  <c r="D1308"/>
  <c r="C1675" s="1"/>
  <c r="D1417"/>
  <c r="C1676" s="1"/>
  <c r="D1539"/>
  <c r="C1677" s="1"/>
  <c r="D1661"/>
  <c r="C1678" s="1"/>
  <c r="E1188"/>
  <c r="D1674" s="1"/>
  <c r="E1661"/>
  <c r="D1678" s="1"/>
  <c r="G256"/>
  <c r="F1666" s="1"/>
  <c r="G358"/>
  <c r="F1667" s="1"/>
  <c r="G481"/>
  <c r="F1668" s="1"/>
  <c r="G596"/>
  <c r="F1669" s="1"/>
  <c r="G834"/>
  <c r="F1671" s="1"/>
  <c r="G953"/>
  <c r="F1672" s="1"/>
  <c r="G1074"/>
  <c r="F1673" s="1"/>
  <c r="G1188"/>
  <c r="F1674" s="1"/>
  <c r="G1308"/>
  <c r="F1675" s="1"/>
  <c r="G1417"/>
  <c r="F1676" s="1"/>
  <c r="G1539"/>
  <c r="F1677" s="1"/>
  <c r="G1661"/>
  <c r="F1678" s="1"/>
  <c r="E256"/>
  <c r="D1666" s="1"/>
  <c r="E481"/>
  <c r="D1668" s="1"/>
  <c r="E834"/>
  <c r="D1671" s="1"/>
  <c r="E1308"/>
  <c r="D1675" s="1"/>
  <c r="E1417"/>
  <c r="D1676" s="1"/>
  <c r="F256"/>
  <c r="E1666" s="1"/>
  <c r="F358"/>
  <c r="E1667" s="1"/>
  <c r="F481"/>
  <c r="E1668" s="1"/>
  <c r="F596"/>
  <c r="E1669" s="1"/>
  <c r="F834"/>
  <c r="E1671" s="1"/>
  <c r="F953"/>
  <c r="E1672" s="1"/>
  <c r="F1074"/>
  <c r="E1673" s="1"/>
  <c r="F1188"/>
  <c r="E1674" s="1"/>
  <c r="F1308"/>
  <c r="E1675" s="1"/>
  <c r="F1417"/>
  <c r="E1676" s="1"/>
  <c r="F1539"/>
  <c r="E1677" s="1"/>
  <c r="F1661"/>
  <c r="E1678" s="1"/>
  <c r="C1660" l="1"/>
  <c r="C1654"/>
  <c r="C1621"/>
  <c r="C1611"/>
  <c r="C1568"/>
  <c r="C1564"/>
  <c r="C1538"/>
  <c r="C1532"/>
  <c r="C1501"/>
  <c r="C1484"/>
  <c r="C1450"/>
  <c r="C1446"/>
  <c r="C1416"/>
  <c r="C1410"/>
  <c r="C1382"/>
  <c r="C1372"/>
  <c r="C1335"/>
  <c r="C1331"/>
  <c r="C1307"/>
  <c r="C1301"/>
  <c r="C1271"/>
  <c r="C1252"/>
  <c r="C1216"/>
  <c r="C1212"/>
  <c r="C1187"/>
  <c r="C1183"/>
  <c r="C1149"/>
  <c r="C1143"/>
  <c r="C1104"/>
  <c r="C1100"/>
  <c r="C1073"/>
  <c r="C1067"/>
  <c r="C1036"/>
  <c r="C1026"/>
  <c r="C984"/>
  <c r="C980"/>
  <c r="C952"/>
  <c r="C946"/>
  <c r="C915"/>
  <c r="C897"/>
  <c r="C859"/>
  <c r="C855"/>
  <c r="C833"/>
  <c r="C827"/>
  <c r="C803"/>
  <c r="C785"/>
  <c r="C744"/>
  <c r="C740"/>
  <c r="C712"/>
  <c r="C706"/>
  <c r="C676"/>
  <c r="C666"/>
  <c r="C626"/>
  <c r="C622"/>
  <c r="C595"/>
  <c r="C589"/>
  <c r="C560"/>
  <c r="C550"/>
  <c r="C514"/>
  <c r="C510"/>
  <c r="C480"/>
  <c r="C476"/>
  <c r="C445"/>
  <c r="C426"/>
  <c r="C386"/>
  <c r="C382"/>
  <c r="C357"/>
  <c r="C351"/>
  <c r="C327"/>
  <c r="C317"/>
  <c r="C283"/>
  <c r="C279"/>
  <c r="C249"/>
  <c r="C255"/>
  <c r="C227"/>
  <c r="C207"/>
  <c r="C170"/>
  <c r="C166"/>
  <c r="C142"/>
  <c r="C136"/>
  <c r="C103"/>
  <c r="C85"/>
  <c r="E40"/>
  <c r="E143" s="1"/>
  <c r="D1665" s="1"/>
  <c r="D1679" s="1"/>
  <c r="D1680" s="1"/>
  <c r="D1682" s="1"/>
  <c r="F40"/>
  <c r="F143" s="1"/>
  <c r="E1665" s="1"/>
  <c r="E1679" s="1"/>
  <c r="E1680" s="1"/>
  <c r="E1682" s="1"/>
  <c r="G40"/>
  <c r="G143" s="1"/>
  <c r="F1665" s="1"/>
  <c r="F1679" s="1"/>
  <c r="F1680" s="1"/>
  <c r="F1682" s="1"/>
  <c r="D40"/>
  <c r="D143" s="1"/>
  <c r="C1665" s="1"/>
  <c r="C1679" s="1"/>
  <c r="C1680" s="1"/>
  <c r="C1682" s="1"/>
  <c r="C40"/>
  <c r="C36"/>
  <c r="C143" l="1"/>
  <c r="B1665" s="1"/>
  <c r="C358"/>
  <c r="B1667" s="1"/>
  <c r="C834"/>
  <c r="B1671" s="1"/>
  <c r="C1308"/>
  <c r="B1675" s="1"/>
  <c r="C256"/>
  <c r="B1666" s="1"/>
  <c r="C481"/>
  <c r="B1668" s="1"/>
  <c r="C596"/>
  <c r="B1669" s="1"/>
  <c r="C713"/>
  <c r="B1670" s="1"/>
  <c r="C1074"/>
  <c r="B1673" s="1"/>
  <c r="C1188"/>
  <c r="B1674" s="1"/>
  <c r="C1417"/>
  <c r="B1676" s="1"/>
  <c r="C1661"/>
  <c r="B1678" s="1"/>
  <c r="C953"/>
  <c r="B1672" s="1"/>
  <c r="C1539"/>
  <c r="B1677" s="1"/>
  <c r="B1679" l="1"/>
  <c r="B1680" s="1"/>
  <c r="B1682" s="1"/>
</calcChain>
</file>

<file path=xl/sharedStrings.xml><?xml version="1.0" encoding="utf-8"?>
<sst xmlns="http://schemas.openxmlformats.org/spreadsheetml/2006/main" count="8210" uniqueCount="834">
  <si>
    <t>ДЕНЬ 1</t>
  </si>
  <si>
    <t>Наименование блюда</t>
  </si>
  <si>
    <t>Выход</t>
  </si>
  <si>
    <t>Химический состав</t>
  </si>
  <si>
    <t>Брутто, г</t>
  </si>
  <si>
    <t>Нетто, г</t>
  </si>
  <si>
    <t>Белки, г</t>
  </si>
  <si>
    <t>Жиры, г</t>
  </si>
  <si>
    <t>Углеводы, г</t>
  </si>
  <si>
    <t>Завтрак</t>
  </si>
  <si>
    <t>ЗАПЕКАНКА ИЗ ТВОРОГА</t>
  </si>
  <si>
    <t>200</t>
  </si>
  <si>
    <t xml:space="preserve">    МОЛОКО ПАСТЕР. 3,2% ЖИРНОСТИ</t>
  </si>
  <si>
    <t>16,7</t>
  </si>
  <si>
    <t>0,5</t>
  </si>
  <si>
    <t>0,8</t>
  </si>
  <si>
    <t xml:space="preserve">    МОЛОКО СГУЩЕННОЕ С САХАРОМ 8,5% ЖИРНОСТИ</t>
  </si>
  <si>
    <t>26,7</t>
  </si>
  <si>
    <t>1,8</t>
  </si>
  <si>
    <t>2,2</t>
  </si>
  <si>
    <t>14,4</t>
  </si>
  <si>
    <t xml:space="preserve">    ИЗЮМ</t>
  </si>
  <si>
    <t>6,7</t>
  </si>
  <si>
    <t>0</t>
  </si>
  <si>
    <t xml:space="preserve">    ТВОРОГ 9,0% ЖИРНОСТИ</t>
  </si>
  <si>
    <t>166,7</t>
  </si>
  <si>
    <t>14,6</t>
  </si>
  <si>
    <t xml:space="preserve">    СОЛЬ  ЙОДИРОВАННАЯ</t>
  </si>
  <si>
    <t>0,3</t>
  </si>
  <si>
    <t xml:space="preserve">    КРУПА МАННАЯ</t>
  </si>
  <si>
    <t>13,3</t>
  </si>
  <si>
    <t>1,4</t>
  </si>
  <si>
    <t>0,1</t>
  </si>
  <si>
    <t>9,1</t>
  </si>
  <si>
    <t xml:space="preserve">    САХАР ПЕСОК</t>
  </si>
  <si>
    <t>7,1</t>
  </si>
  <si>
    <t xml:space="preserve">    ЯЙЦА КУРИНЫЕ (ШТ.)</t>
  </si>
  <si>
    <t>11,6</t>
  </si>
  <si>
    <t>1,5</t>
  </si>
  <si>
    <t>1,3</t>
  </si>
  <si>
    <t xml:space="preserve">    МАСЛО ПОДСОЛНЕЧНОЕ РАФИНИРОВАНОЕ</t>
  </si>
  <si>
    <t>3,3</t>
  </si>
  <si>
    <t>3,2</t>
  </si>
  <si>
    <t>БУТЕРБРОД С МАСЛОМ</t>
  </si>
  <si>
    <t>45</t>
  </si>
  <si>
    <t xml:space="preserve">    МАСЛО СЛАДКО-СЛИВОЧНОЕ НЕСОЛЕНОЕ</t>
  </si>
  <si>
    <t>5</t>
  </si>
  <si>
    <t>4,1</t>
  </si>
  <si>
    <t xml:space="preserve">    БАТОН ПРОСТОЙ</t>
  </si>
  <si>
    <t>0,09 шт.</t>
  </si>
  <si>
    <t>40</t>
  </si>
  <si>
    <t>0,4</t>
  </si>
  <si>
    <t>СЫР (ПОРЦИЯМИ)</t>
  </si>
  <si>
    <t>10</t>
  </si>
  <si>
    <t xml:space="preserve">    СЫР РОССИЙСКИЙ</t>
  </si>
  <si>
    <t>2,3</t>
  </si>
  <si>
    <t>3</t>
  </si>
  <si>
    <t>КОФЕЙНЫЙ НАПИТОК С МОЛОКОМ</t>
  </si>
  <si>
    <t xml:space="preserve">    КОФЕЙНЫЙ НАПИТОК ЦИКОРИЙ</t>
  </si>
  <si>
    <t>5,6</t>
  </si>
  <si>
    <t>7</t>
  </si>
  <si>
    <t>6,8</t>
  </si>
  <si>
    <t>150</t>
  </si>
  <si>
    <t>4,3</t>
  </si>
  <si>
    <t xml:space="preserve">    ВОДА ПИТЬЕВАЯ</t>
  </si>
  <si>
    <t>60</t>
  </si>
  <si>
    <t>ХЛЕБ ПШЕНИЧНЫЙ В/С</t>
  </si>
  <si>
    <t xml:space="preserve">    ХЛЕБ ПШЕНИЧН.ФОРМОВОЙ МУКА ВЫСШ.СОРТ</t>
  </si>
  <si>
    <t>0,06 шт.</t>
  </si>
  <si>
    <t>3,4</t>
  </si>
  <si>
    <t>22,6</t>
  </si>
  <si>
    <t>II Завтрак</t>
  </si>
  <si>
    <t>СОК 0,2</t>
  </si>
  <si>
    <t xml:space="preserve">    Сок 0,2</t>
  </si>
  <si>
    <t>20,4</t>
  </si>
  <si>
    <t>Обед</t>
  </si>
  <si>
    <t>САЛАТ ЗЕЛЕНЫЙ С ОГУРЦАМИ И ПОМИДОРАМИ</t>
  </si>
  <si>
    <t xml:space="preserve">    САЛАТ</t>
  </si>
  <si>
    <t>30</t>
  </si>
  <si>
    <t>24</t>
  </si>
  <si>
    <t xml:space="preserve">    ОГУРЦЫ ГРУНТОВЫЕ</t>
  </si>
  <si>
    <t>18</t>
  </si>
  <si>
    <t>17,8</t>
  </si>
  <si>
    <t xml:space="preserve">    ТОМАТЫ ГРУНТОВЫЕ</t>
  </si>
  <si>
    <t>17,4</t>
  </si>
  <si>
    <t>15</t>
  </si>
  <si>
    <t>0,2</t>
  </si>
  <si>
    <t>0,6</t>
  </si>
  <si>
    <t>БОРЩ С МЯСОМ</t>
  </si>
  <si>
    <t xml:space="preserve">    МЯСО ОЛЕНИНА 1 СОРТ </t>
  </si>
  <si>
    <t>20</t>
  </si>
  <si>
    <t>2,8</t>
  </si>
  <si>
    <t xml:space="preserve">    ТОМАТНАЯ ПАСТА</t>
  </si>
  <si>
    <t>4</t>
  </si>
  <si>
    <t xml:space="preserve">    СВЕКЛА</t>
  </si>
  <si>
    <t>2,5</t>
  </si>
  <si>
    <t xml:space="preserve">    КАПУСТА БЕЛОКОЧАННАЯ</t>
  </si>
  <si>
    <t>16</t>
  </si>
  <si>
    <t xml:space="preserve">    ЛУК РЕПЧАТЫЙ</t>
  </si>
  <si>
    <t>12</t>
  </si>
  <si>
    <t>10,08</t>
  </si>
  <si>
    <t xml:space="preserve">    МОРКОВЬ</t>
  </si>
  <si>
    <t>9</t>
  </si>
  <si>
    <t xml:space="preserve">    КАРТОФЕЛЬ</t>
  </si>
  <si>
    <t>32</t>
  </si>
  <si>
    <t>19,2</t>
  </si>
  <si>
    <t>3,9</t>
  </si>
  <si>
    <t xml:space="preserve">    ПЕТРУШКА (ЗЕЛЕНЬ)</t>
  </si>
  <si>
    <t>2,81</t>
  </si>
  <si>
    <t>2,25</t>
  </si>
  <si>
    <t xml:space="preserve">    СМЕТАНА 15% ЖИРНОСТИ</t>
  </si>
  <si>
    <t>175</t>
  </si>
  <si>
    <t>КОТЛЕТЫ ИЛИ БИТОЧКИ РЫБНЫЕ ЗАПЕЧЕННЫЕ</t>
  </si>
  <si>
    <t>100</t>
  </si>
  <si>
    <t>1,7</t>
  </si>
  <si>
    <t>1,6</t>
  </si>
  <si>
    <t>3,6</t>
  </si>
  <si>
    <t>12,2</t>
  </si>
  <si>
    <t>8,1</t>
  </si>
  <si>
    <t xml:space="preserve">    РЫБА ТРЕСКА ФИЛЕ</t>
  </si>
  <si>
    <t>101,9</t>
  </si>
  <si>
    <t>81,6</t>
  </si>
  <si>
    <t>0,02 шт.</t>
  </si>
  <si>
    <t>ПЮРЕ КАРТОФЕЛЬНОЕ</t>
  </si>
  <si>
    <t>0,7</t>
  </si>
  <si>
    <t>1,1</t>
  </si>
  <si>
    <t>90</t>
  </si>
  <si>
    <t>14,3</t>
  </si>
  <si>
    <t>СОУС СМЕТАННЫЙ №330</t>
  </si>
  <si>
    <t>14,7</t>
  </si>
  <si>
    <t>2,1</t>
  </si>
  <si>
    <t xml:space="preserve">    МУКА ПШЕНИЧНАЯ ВЫСШ.СОРТ</t>
  </si>
  <si>
    <t>10,6</t>
  </si>
  <si>
    <t>7,2</t>
  </si>
  <si>
    <t>50,1</t>
  </si>
  <si>
    <t>80</t>
  </si>
  <si>
    <t>0,11 шт.</t>
  </si>
  <si>
    <t>5,3</t>
  </si>
  <si>
    <t>КОМПОТ ИЗ КУРАГИ</t>
  </si>
  <si>
    <t xml:space="preserve">    СУШЕНЫЕ АБРИКОСЫ БЕЗ КОСТОЧКИ (КУРАГА)</t>
  </si>
  <si>
    <t>19,5</t>
  </si>
  <si>
    <t>1</t>
  </si>
  <si>
    <t>9,6</t>
  </si>
  <si>
    <t>6</t>
  </si>
  <si>
    <t>5,8</t>
  </si>
  <si>
    <t>210</t>
  </si>
  <si>
    <t>Полдник</t>
  </si>
  <si>
    <t>ВАТРУШКА С ТВОРОГОМ</t>
  </si>
  <si>
    <t>39</t>
  </si>
  <si>
    <t>2,9</t>
  </si>
  <si>
    <t>2,4</t>
  </si>
  <si>
    <t>0,04 шт.</t>
  </si>
  <si>
    <t>1,61</t>
  </si>
  <si>
    <t xml:space="preserve">    ДРОЖЖИ</t>
  </si>
  <si>
    <t>15,8</t>
  </si>
  <si>
    <t>25</t>
  </si>
  <si>
    <t>4,4</t>
  </si>
  <si>
    <t>ЧАЙ С САХАРОМ</t>
  </si>
  <si>
    <t xml:space="preserve">    ЧАЙ ЧЕРНЫЙ БАЙХОВЫЙ</t>
  </si>
  <si>
    <t>ЯБЛОКО</t>
  </si>
  <si>
    <t xml:space="preserve">    ЯБЛОКИ</t>
  </si>
  <si>
    <t>88</t>
  </si>
  <si>
    <t>8,6</t>
  </si>
  <si>
    <t>Ужин</t>
  </si>
  <si>
    <t>САЛАТ "СТЕПНОЙ" ИЗ РАЗНЫХ ОВОЩЕЙ</t>
  </si>
  <si>
    <t>6,04</t>
  </si>
  <si>
    <t>1,9</t>
  </si>
  <si>
    <t>16,8</t>
  </si>
  <si>
    <t>12,6</t>
  </si>
  <si>
    <t>0,9</t>
  </si>
  <si>
    <t xml:space="preserve">    ОГУРЦЫ КОНСЕРВИРОВАННЫЕ</t>
  </si>
  <si>
    <t>34,3</t>
  </si>
  <si>
    <t xml:space="preserve">    ГОРОШЕК ЗЕЛЕНЫЙ КОНСЕРВЫ</t>
  </si>
  <si>
    <t>5,9</t>
  </si>
  <si>
    <t>ТЕФТЕЛИ В СОУСЕ СМЕТАННОМ С ТОМАТОМ</t>
  </si>
  <si>
    <t>1,2</t>
  </si>
  <si>
    <t>22,8</t>
  </si>
  <si>
    <t xml:space="preserve">    ФАРШ ОЛЕНИЙ</t>
  </si>
  <si>
    <t>42,22</t>
  </si>
  <si>
    <t>38</t>
  </si>
  <si>
    <t>3,7</t>
  </si>
  <si>
    <t>0 шт.</t>
  </si>
  <si>
    <t>8</t>
  </si>
  <si>
    <t>3,8</t>
  </si>
  <si>
    <t>11,9</t>
  </si>
  <si>
    <t>РИС ОТВАРНОЙ С МАСЛОМ СЛИВОЧНЫМ</t>
  </si>
  <si>
    <t>160</t>
  </si>
  <si>
    <t xml:space="preserve">    КРУПА РИСОВАЯ</t>
  </si>
  <si>
    <t>57,6</t>
  </si>
  <si>
    <t>57</t>
  </si>
  <si>
    <t>7,3</t>
  </si>
  <si>
    <t>ЧАЙ С САХАРОМ И ЛИМОНОМ</t>
  </si>
  <si>
    <t>7,8</t>
  </si>
  <si>
    <t xml:space="preserve">    ЛИМОН</t>
  </si>
  <si>
    <t>4,8</t>
  </si>
  <si>
    <t>70</t>
  </si>
  <si>
    <t>0,1 шт.</t>
  </si>
  <si>
    <t>4,5</t>
  </si>
  <si>
    <t>5,7</t>
  </si>
  <si>
    <t>Ужин 2</t>
  </si>
  <si>
    <t>СНЕЖОК</t>
  </si>
  <si>
    <t xml:space="preserve">    СНЕЖОК 2,5%</t>
  </si>
  <si>
    <t>5,2</t>
  </si>
  <si>
    <t>22</t>
  </si>
  <si>
    <t>85</t>
  </si>
  <si>
    <t>74,8</t>
  </si>
  <si>
    <t>ВСЕГО ЗА ДЕНЬ:</t>
  </si>
  <si>
    <t>ДЕНЬ 2</t>
  </si>
  <si>
    <t>КАША ГЕРКУЛЕСОВАЯ</t>
  </si>
  <si>
    <t>250</t>
  </si>
  <si>
    <t xml:space="preserve">    ОВСЯНЫЕ ХЛОПЬЯ "ГЕРКУЛЕС"</t>
  </si>
  <si>
    <t>КАКАО С МОЛОКОМ</t>
  </si>
  <si>
    <t xml:space="preserve">    КАКАО-ПОРОШОК</t>
  </si>
  <si>
    <t>35</t>
  </si>
  <si>
    <t>15,1</t>
  </si>
  <si>
    <t>ЯЙЦА ВАРЕНЫЕ</t>
  </si>
  <si>
    <t>1 шт.</t>
  </si>
  <si>
    <t>40,25</t>
  </si>
  <si>
    <t>СОКИ ОВОЩНЫЕ, ФРУКТОВЫЕ И ЯГОДНЫЕ</t>
  </si>
  <si>
    <t xml:space="preserve">    Сок 1 л</t>
  </si>
  <si>
    <t>САЛАТ КАРТОФЕЛЬНЫЙ С СОЛЕНЫМИ ОГУРЦАМИ И ЗЕЛЕНЫМ ГОРОШКОМ</t>
  </si>
  <si>
    <t>39,5</t>
  </si>
  <si>
    <t>23,7</t>
  </si>
  <si>
    <t>28,6</t>
  </si>
  <si>
    <t>15,5</t>
  </si>
  <si>
    <t>10,1</t>
  </si>
  <si>
    <t>СУП РИСОВЫЙ НА КУРИНОМ БУЛЬОНЕ</t>
  </si>
  <si>
    <t xml:space="preserve">    ЧЕСНОК</t>
  </si>
  <si>
    <t xml:space="preserve">    БРОЙЛЕРЫ ЦЫПЛЯТА ПОТРОШ. 1 КАТЕГОРИИ</t>
  </si>
  <si>
    <t>27,1</t>
  </si>
  <si>
    <t>3,5</t>
  </si>
  <si>
    <t>93,33</t>
  </si>
  <si>
    <t>56</t>
  </si>
  <si>
    <t>8,8</t>
  </si>
  <si>
    <t>7,9</t>
  </si>
  <si>
    <t>2</t>
  </si>
  <si>
    <t>СЕРДЦЕ В СОУСЕ</t>
  </si>
  <si>
    <t xml:space="preserve">    ГОВЯЖЬЕ СЕРДЦЕ</t>
  </si>
  <si>
    <t>91</t>
  </si>
  <si>
    <t>3,1</t>
  </si>
  <si>
    <t>11,17</t>
  </si>
  <si>
    <t>22,4</t>
  </si>
  <si>
    <t>МАКАРОННЫЕ ИЗДЕЛИЯ ОТВАРНЫЕ</t>
  </si>
  <si>
    <t>180</t>
  </si>
  <si>
    <t xml:space="preserve">    МАКАРОННЫЕ ИЗДЕЛИЯ ВЫСШ.СОРТ</t>
  </si>
  <si>
    <t>68</t>
  </si>
  <si>
    <t>КОМПОТ ИЗ СВЕЖИХ ПЛОДОВ</t>
  </si>
  <si>
    <t>39,6</t>
  </si>
  <si>
    <t>172</t>
  </si>
  <si>
    <t>БУЛОЧКА С СЫРОМ</t>
  </si>
  <si>
    <t>16,4</t>
  </si>
  <si>
    <t>58,3</t>
  </si>
  <si>
    <t>146</t>
  </si>
  <si>
    <t>ГРУША</t>
  </si>
  <si>
    <t xml:space="preserve">    ГРУША</t>
  </si>
  <si>
    <t>111,11</t>
  </si>
  <si>
    <t>10,3</t>
  </si>
  <si>
    <t>САЛАТ ИЗ СВЕКЛЫ МАСЛОМ РАСТИТЕЛЬНЫМ</t>
  </si>
  <si>
    <t>101,33</t>
  </si>
  <si>
    <t>76</t>
  </si>
  <si>
    <t>ЖАРКОЕ ПО-ДОМАШНЕМУ</t>
  </si>
  <si>
    <t>21,87</t>
  </si>
  <si>
    <t xml:space="preserve">    П/Ф КР/КУС. ОЛЕНИНА ЛОП.ЧАСТЬ</t>
  </si>
  <si>
    <t>77,65</t>
  </si>
  <si>
    <t>66</t>
  </si>
  <si>
    <t>13,5</t>
  </si>
  <si>
    <t>333,33</t>
  </si>
  <si>
    <t>31,6</t>
  </si>
  <si>
    <t>20,48</t>
  </si>
  <si>
    <t>17,2</t>
  </si>
  <si>
    <t>4,6</t>
  </si>
  <si>
    <t>МАСЛО (ПОРЦИЯМИ)</t>
  </si>
  <si>
    <t>6,6</t>
  </si>
  <si>
    <t>ЙОГУРТ</t>
  </si>
  <si>
    <t xml:space="preserve">    ЙОГУРТ 2,5% ЖИРНОСТИ</t>
  </si>
  <si>
    <t>94,4</t>
  </si>
  <si>
    <t>ДЕНЬ 3</t>
  </si>
  <si>
    <t>ОМЛЕТ НАТУРАЛЬНЫЙ</t>
  </si>
  <si>
    <t>89,7</t>
  </si>
  <si>
    <t>11,1</t>
  </si>
  <si>
    <t>98,9</t>
  </si>
  <si>
    <t>ИКРА КАБАЧКОВАЯ КОНСЕРВИРОВАННАЯ</t>
  </si>
  <si>
    <t xml:space="preserve">    ИКРА ИЗ КАБАЧКОВ</t>
  </si>
  <si>
    <t>2,7</t>
  </si>
  <si>
    <t>ХЛЕБ ПШЕНИЧНЫЙ</t>
  </si>
  <si>
    <t>8,3</t>
  </si>
  <si>
    <t>ЧАЙ С МОЛОКОМ</t>
  </si>
  <si>
    <t>246</t>
  </si>
  <si>
    <t>СОК</t>
  </si>
  <si>
    <t>20,2</t>
  </si>
  <si>
    <t>САЛАТ РЫБНЫЙ</t>
  </si>
  <si>
    <t>0,25 шт.</t>
  </si>
  <si>
    <t>10,06</t>
  </si>
  <si>
    <t>81,1</t>
  </si>
  <si>
    <t>64,8</t>
  </si>
  <si>
    <t>50</t>
  </si>
  <si>
    <t>СУП С ВЕРМИШЕЛЬЮ</t>
  </si>
  <si>
    <t>28</t>
  </si>
  <si>
    <t xml:space="preserve">    МАКАРОННЫЕ ИЗДЕЛИЯ (вермишель)</t>
  </si>
  <si>
    <t>63,5</t>
  </si>
  <si>
    <t>38,1</t>
  </si>
  <si>
    <t>12,8</t>
  </si>
  <si>
    <t>БИГОС С МЯСОМ</t>
  </si>
  <si>
    <t>42,5</t>
  </si>
  <si>
    <t>178,6</t>
  </si>
  <si>
    <t>142,9</t>
  </si>
  <si>
    <t>23,6</t>
  </si>
  <si>
    <t>19,8</t>
  </si>
  <si>
    <t>17,1</t>
  </si>
  <si>
    <t>КОМПОТ ИЗ СВЕЖИХ ЯГОД</t>
  </si>
  <si>
    <t xml:space="preserve">    БРУСНИКА</t>
  </si>
  <si>
    <t>20,39</t>
  </si>
  <si>
    <t>19,98</t>
  </si>
  <si>
    <t>173</t>
  </si>
  <si>
    <t>СУШКА</t>
  </si>
  <si>
    <t xml:space="preserve">    СУШКИ ПРОСТЫЕ</t>
  </si>
  <si>
    <t>13,8</t>
  </si>
  <si>
    <t>БАНАН</t>
  </si>
  <si>
    <t xml:space="preserve">    БАНАН</t>
  </si>
  <si>
    <t>21</t>
  </si>
  <si>
    <t>ПОМИДОР СВЕЖИЙ</t>
  </si>
  <si>
    <t>60,2</t>
  </si>
  <si>
    <t>ПЛОВ ИЗ ПТИЦЫ</t>
  </si>
  <si>
    <t>6,4</t>
  </si>
  <si>
    <t xml:space="preserve">    Мясо птицы (бедро)</t>
  </si>
  <si>
    <t>114,29</t>
  </si>
  <si>
    <t>16,5</t>
  </si>
  <si>
    <t>12,1</t>
  </si>
  <si>
    <t>15,73</t>
  </si>
  <si>
    <t>11,8</t>
  </si>
  <si>
    <t>2,6</t>
  </si>
  <si>
    <t>48</t>
  </si>
  <si>
    <t>47,5</t>
  </si>
  <si>
    <t>34,1</t>
  </si>
  <si>
    <t>9,09</t>
  </si>
  <si>
    <t>КОМПОТ ИЗ СМЕСИ СУХОФРУКТОВ</t>
  </si>
  <si>
    <t xml:space="preserve">    СУХОФРУКТЫ (СМЕСЬ)</t>
  </si>
  <si>
    <t>17,9</t>
  </si>
  <si>
    <t>ДЕНЬ 4</t>
  </si>
  <si>
    <t>КАША ПШЕННАЯ МОЛОЧНАЯ С МАСЛОМ СЛИВОЧНЫМ</t>
  </si>
  <si>
    <t xml:space="preserve">    ПШЕНО</t>
  </si>
  <si>
    <t>29,8</t>
  </si>
  <si>
    <t>225</t>
  </si>
  <si>
    <t>6,3</t>
  </si>
  <si>
    <t>55</t>
  </si>
  <si>
    <t>45,8</t>
  </si>
  <si>
    <t>22,5</t>
  </si>
  <si>
    <t>120</t>
  </si>
  <si>
    <t>СОК ЯБЛОЧНЫЙ</t>
  </si>
  <si>
    <t>САЛАТ ИЗ СВЕЖИХ ПОМИДОРОВ</t>
  </si>
  <si>
    <t>50,3</t>
  </si>
  <si>
    <t>49,7</t>
  </si>
  <si>
    <t>10,2</t>
  </si>
  <si>
    <t>СУП КАРТОФЕЛЬНЫЙ С ГОРОХОМ</t>
  </si>
  <si>
    <t>28,8</t>
  </si>
  <si>
    <t xml:space="preserve">    ГОРОХ ЛУЩЕНЫЙ</t>
  </si>
  <si>
    <t>15,2</t>
  </si>
  <si>
    <t>144</t>
  </si>
  <si>
    <t>БЕФСТРОГАНОВ</t>
  </si>
  <si>
    <t>11,3</t>
  </si>
  <si>
    <t>72</t>
  </si>
  <si>
    <t>61,2</t>
  </si>
  <si>
    <t>12,5</t>
  </si>
  <si>
    <t>11,7</t>
  </si>
  <si>
    <t>9,8</t>
  </si>
  <si>
    <t>КАРТОФЕЛЬ И ОВОЩИ, ТУШЕНЫЕ</t>
  </si>
  <si>
    <t>189</t>
  </si>
  <si>
    <t>113,4</t>
  </si>
  <si>
    <t>11,73</t>
  </si>
  <si>
    <t>10,7</t>
  </si>
  <si>
    <t>КИСЕЛЬ ИЗ ПЛОДОВ ИЛИ ЯГОД СВЕЖИХ</t>
  </si>
  <si>
    <t>20,63</t>
  </si>
  <si>
    <t>20,22</t>
  </si>
  <si>
    <t>186</t>
  </si>
  <si>
    <t xml:space="preserve">    КРАХМАЛ КАРТОФЕЛЬНЫЙ</t>
  </si>
  <si>
    <t>БУЛОЧКА "ВЕСНУШКА"</t>
  </si>
  <si>
    <t>МАНДАРИН</t>
  </si>
  <si>
    <t xml:space="preserve">    МАНДАРИН</t>
  </si>
  <si>
    <t>136</t>
  </si>
  <si>
    <t>100,6</t>
  </si>
  <si>
    <t>САЛАТ "СТЕПНОЙ" ИЗ РАЗНЫХ ОВОЩЕЙ С ЯЙЦОМ</t>
  </si>
  <si>
    <t>38,5</t>
  </si>
  <si>
    <t>23,1</t>
  </si>
  <si>
    <t>ГОЛУБЦЫ ЛЕНИВЫЕ</t>
  </si>
  <si>
    <t>5,5</t>
  </si>
  <si>
    <t>62,2</t>
  </si>
  <si>
    <t>52,9</t>
  </si>
  <si>
    <t>10,8</t>
  </si>
  <si>
    <t>8,4</t>
  </si>
  <si>
    <t>БУТЕРБРОД С СЫРОМ</t>
  </si>
  <si>
    <t>43</t>
  </si>
  <si>
    <t>11</t>
  </si>
  <si>
    <t>ДЕНЬ 5</t>
  </si>
  <si>
    <t>160,1</t>
  </si>
  <si>
    <t>14</t>
  </si>
  <si>
    <t>8,2</t>
  </si>
  <si>
    <t>РУЛЕТ БИСКВИТНЫЙ</t>
  </si>
  <si>
    <t xml:space="preserve">    РУЛЕТ БИСКВИТНЫЙ</t>
  </si>
  <si>
    <t>0,03 шт.</t>
  </si>
  <si>
    <t>ОГУРЕЦ СВЕЖИЙ</t>
  </si>
  <si>
    <t>64,3</t>
  </si>
  <si>
    <t>59,8</t>
  </si>
  <si>
    <t>СВЕКОЛЬНИК СО СМЕТАНОЙ</t>
  </si>
  <si>
    <t>58,33</t>
  </si>
  <si>
    <t>5,1</t>
  </si>
  <si>
    <t>РЫБА, ЗАПЕЧЕННАЯ В ОМЛЕТЕ</t>
  </si>
  <si>
    <t>28,4</t>
  </si>
  <si>
    <t>75,6</t>
  </si>
  <si>
    <t>КАРТОФЕЛЬ ТУШЕНЫЙ С ЛУКОМ И МОРКОВЬЮ</t>
  </si>
  <si>
    <t xml:space="preserve">    ЛАВРОВЫЙ ЛИСТ</t>
  </si>
  <si>
    <t>0,02</t>
  </si>
  <si>
    <t>262,5</t>
  </si>
  <si>
    <t>157,5</t>
  </si>
  <si>
    <t>18,9</t>
  </si>
  <si>
    <t>203</t>
  </si>
  <si>
    <t>БАРАНКА МОЛОЧНАЯ</t>
  </si>
  <si>
    <t xml:space="preserve">    БАРАНКА МОЛОЧНАЯ</t>
  </si>
  <si>
    <t>27</t>
  </si>
  <si>
    <t>23,2</t>
  </si>
  <si>
    <t>КОТЛЕТЫ, БИТОЧКИ, ШНИЦЕЛИ РУБЛЕННЫЕ</t>
  </si>
  <si>
    <t>66,4</t>
  </si>
  <si>
    <t>21,4</t>
  </si>
  <si>
    <t>ОВОЩИ ТУШЕНЫЕ</t>
  </si>
  <si>
    <t>18,8</t>
  </si>
  <si>
    <t>14,1</t>
  </si>
  <si>
    <t>15,79</t>
  </si>
  <si>
    <t xml:space="preserve">    КАБАЧКИ</t>
  </si>
  <si>
    <t>37,5</t>
  </si>
  <si>
    <t>133,38</t>
  </si>
  <si>
    <t>106,7</t>
  </si>
  <si>
    <t>33,3</t>
  </si>
  <si>
    <t>ЧАЙ С ЛИМОНОМ</t>
  </si>
  <si>
    <t>4,2</t>
  </si>
  <si>
    <t>АПЕЛЬСИН</t>
  </si>
  <si>
    <t xml:space="preserve">    АПЕЛЬСИН</t>
  </si>
  <si>
    <t>ДЕНЬ 6</t>
  </si>
  <si>
    <t>КАША "ДРУЖБА"</t>
  </si>
  <si>
    <t>220</t>
  </si>
  <si>
    <t>56,3</t>
  </si>
  <si>
    <t>112,6</t>
  </si>
  <si>
    <t>СОК ВИШНЕВЫЙ</t>
  </si>
  <si>
    <t>САЛАТ ИЗ СВЕКЛЫ С ЗЕЛЕНЫМ ГОРОШКОМ</t>
  </si>
  <si>
    <t>9,2</t>
  </si>
  <si>
    <t>41,5</t>
  </si>
  <si>
    <t>29</t>
  </si>
  <si>
    <t>13</t>
  </si>
  <si>
    <t>8,5</t>
  </si>
  <si>
    <t>85,33</t>
  </si>
  <si>
    <t>64</t>
  </si>
  <si>
    <t>РАССОЛЬНИК ЛЕНИНГРАДСКИЙ СО СМЕТАНОЙ</t>
  </si>
  <si>
    <t>9,9</t>
  </si>
  <si>
    <t>19,1</t>
  </si>
  <si>
    <t>45,83</t>
  </si>
  <si>
    <t>27,5</t>
  </si>
  <si>
    <t xml:space="preserve">    КРУПА ПЕРЛОВАЯ</t>
  </si>
  <si>
    <t>11,47</t>
  </si>
  <si>
    <t>11,5</t>
  </si>
  <si>
    <t>145</t>
  </si>
  <si>
    <t>КАРТОФЕЛЬ ОТВАРНОЙ</t>
  </si>
  <si>
    <t>РЫБА ТУШЕННАЯ В СОУСЕ</t>
  </si>
  <si>
    <t>17,73</t>
  </si>
  <si>
    <t>125</t>
  </si>
  <si>
    <t>10,9</t>
  </si>
  <si>
    <t>ВАФЛИ</t>
  </si>
  <si>
    <t xml:space="preserve">    ВАФЛИ С ФРУКТОВО-ЯГОДНОЙ НАЧИНКАМИ</t>
  </si>
  <si>
    <t>САЛАТ С ЗЕЛЕНЫМ ГОРОШКОМ И СВЕЖИМ ОГУРЦОМ</t>
  </si>
  <si>
    <t>17,3</t>
  </si>
  <si>
    <t>50,4</t>
  </si>
  <si>
    <t>ГУЛЯШ ИЗ ОЛЕНИНЫ</t>
  </si>
  <si>
    <t>13,51</t>
  </si>
  <si>
    <t>10,13</t>
  </si>
  <si>
    <t>11,34</t>
  </si>
  <si>
    <t>64,2</t>
  </si>
  <si>
    <t>20,1</t>
  </si>
  <si>
    <t>БИФИЛАЙФ</t>
  </si>
  <si>
    <t xml:space="preserve">    БИФИЛАЙФ 2,5%</t>
  </si>
  <si>
    <t>ДЕНЬ 7</t>
  </si>
  <si>
    <t>МАКАРОНЫ, ЗАПЕЧЕННЫЕ С СЫРОМ</t>
  </si>
  <si>
    <t>62,8</t>
  </si>
  <si>
    <t>52,7</t>
  </si>
  <si>
    <t>18,15</t>
  </si>
  <si>
    <t>ЛЕЧО КОНСЕРВИРОВАНОЕ</t>
  </si>
  <si>
    <t xml:space="preserve">    ЛЕЧО КОНСЕРВИРОВАННОЕ</t>
  </si>
  <si>
    <t>БУТЕРБРОДЫ С МАСЛОМ</t>
  </si>
  <si>
    <t>ПЕЧЕНЬЕ</t>
  </si>
  <si>
    <t xml:space="preserve">    ПЕЧЕНЬЕ САХАРНОЕ МУКА ВЫСШ.СОРТ</t>
  </si>
  <si>
    <t>25,8</t>
  </si>
  <si>
    <t>65,83</t>
  </si>
  <si>
    <t>6,2</t>
  </si>
  <si>
    <t>СУП КАРТОФЕЛЬНЫЙ С МАКАРОННЫМИ ИЗДЕЛИЯМИ</t>
  </si>
  <si>
    <t>32,5</t>
  </si>
  <si>
    <t>23,4</t>
  </si>
  <si>
    <t>55,17</t>
  </si>
  <si>
    <t>33,1</t>
  </si>
  <si>
    <t>13,73</t>
  </si>
  <si>
    <t>174,8</t>
  </si>
  <si>
    <t>ПТИЦА ТУШЕНАЯ</t>
  </si>
  <si>
    <t xml:space="preserve">    Мясо птицы (голень)</t>
  </si>
  <si>
    <t>147,4</t>
  </si>
  <si>
    <t>137,1</t>
  </si>
  <si>
    <t>РАГУ ОВОЩНОЕ (1 ВАРИАНТ)</t>
  </si>
  <si>
    <t>91,67</t>
  </si>
  <si>
    <t>8,7</t>
  </si>
  <si>
    <t>41,7</t>
  </si>
  <si>
    <t>13,9</t>
  </si>
  <si>
    <t>20,41</t>
  </si>
  <si>
    <t>ВАТРУШКА С БРУСНИКОЙ</t>
  </si>
  <si>
    <t>27,4</t>
  </si>
  <si>
    <t>26,8</t>
  </si>
  <si>
    <t>60,6</t>
  </si>
  <si>
    <t>АЗУ</t>
  </si>
  <si>
    <t>54,6</t>
  </si>
  <si>
    <t>46,4</t>
  </si>
  <si>
    <t>30,6</t>
  </si>
  <si>
    <t>280</t>
  </si>
  <si>
    <t>168</t>
  </si>
  <si>
    <t>ДЕНЬ 8</t>
  </si>
  <si>
    <t>КЕКС БИСКВИТНЫЙ</t>
  </si>
  <si>
    <t xml:space="preserve">    КЕКС БИСКВИТНЫЙ</t>
  </si>
  <si>
    <t>СУП КАРТОФЕЛЬНЫЙ С МЯСНЫМИ ФРИКАДЕЛЬКАМИ</t>
  </si>
  <si>
    <t>140</t>
  </si>
  <si>
    <t>3,22</t>
  </si>
  <si>
    <t>60,67</t>
  </si>
  <si>
    <t>36,4</t>
  </si>
  <si>
    <t>17,07</t>
  </si>
  <si>
    <t>13,4</t>
  </si>
  <si>
    <t>ПЕЧЕНЬ ПО-СТРОГАНОВСКИ</t>
  </si>
  <si>
    <t>7,22</t>
  </si>
  <si>
    <t xml:space="preserve">    ГОВЯЖЬЯ ПЕЧЕНЬ</t>
  </si>
  <si>
    <t>96,1</t>
  </si>
  <si>
    <t>89,37</t>
  </si>
  <si>
    <t>КАША ГРЕЧНЕВАЯ РАССЫПЧАТАЯ</t>
  </si>
  <si>
    <t xml:space="preserve">    КРУПА ГРЕЧНЕВАЯ ЯДРИЦА</t>
  </si>
  <si>
    <t>54,2</t>
  </si>
  <si>
    <t>53,7</t>
  </si>
  <si>
    <t>83,3</t>
  </si>
  <si>
    <t>252</t>
  </si>
  <si>
    <t>151,2</t>
  </si>
  <si>
    <t>23,9</t>
  </si>
  <si>
    <t>204,3</t>
  </si>
  <si>
    <t>20,9</t>
  </si>
  <si>
    <t>ДЕНЬ 9</t>
  </si>
  <si>
    <t>САЛАТ С ЗЕЛЕНЫМ ГОРОШКОМ И ОГУРЦОМ</t>
  </si>
  <si>
    <t>49,5</t>
  </si>
  <si>
    <t>21,7</t>
  </si>
  <si>
    <t>63</t>
  </si>
  <si>
    <t>УХА</t>
  </si>
  <si>
    <t>137,5</t>
  </si>
  <si>
    <t>110</t>
  </si>
  <si>
    <t>КОТЛЕТА "ДОМАШНЯЯ"</t>
  </si>
  <si>
    <t>56,7</t>
  </si>
  <si>
    <t>3,62</t>
  </si>
  <si>
    <t>МАКАРОННЫЕ ИЗДЕЛИЯ ОТВАРНЫЕ С МАСЛОМ</t>
  </si>
  <si>
    <t>63,6</t>
  </si>
  <si>
    <t>СОУС КРАСНЫЙ ОСНОВНОЙ</t>
  </si>
  <si>
    <t>33,33</t>
  </si>
  <si>
    <t>23,47</t>
  </si>
  <si>
    <t>17,6</t>
  </si>
  <si>
    <t>45,7</t>
  </si>
  <si>
    <t>РЫБА, ЗАПЕЧЕННАЯ В СМЕТАННОМ СОУСЕ</t>
  </si>
  <si>
    <t>46,9</t>
  </si>
  <si>
    <t>3,82</t>
  </si>
  <si>
    <t>40,1</t>
  </si>
  <si>
    <t>ДЕНЬ 10</t>
  </si>
  <si>
    <t>КАША ПШЕНИЧНАЯ ВЯЗКАЯ</t>
  </si>
  <si>
    <t xml:space="preserve">    КРУПА ПШЕНИЧНАЯ ПОЛТАВСКАЯ</t>
  </si>
  <si>
    <t>61,9</t>
  </si>
  <si>
    <t>128</t>
  </si>
  <si>
    <t>САЛАТ ИЗ ПЕКИНСКОЙ КАПУСТЫ СО СВЕЖИМИ ОВОЩАМИ</t>
  </si>
  <si>
    <t>29,7</t>
  </si>
  <si>
    <t xml:space="preserve">    ПЕРЕЦ ЗЕЛЕНЫЙ СЛАДКИЙ</t>
  </si>
  <si>
    <t>18,3</t>
  </si>
  <si>
    <t>15,3</t>
  </si>
  <si>
    <t>ЩИ ИЗ СВЕЖЕЙ КАПУСТЫ И СМЕТАНОЙ</t>
  </si>
  <si>
    <t>8,9</t>
  </si>
  <si>
    <t>36,6</t>
  </si>
  <si>
    <t>53,5</t>
  </si>
  <si>
    <t>32,1</t>
  </si>
  <si>
    <t>16,27</t>
  </si>
  <si>
    <t>152,7</t>
  </si>
  <si>
    <t>РЫБА ЗАПЕЧЕННАЯ</t>
  </si>
  <si>
    <t>137,6</t>
  </si>
  <si>
    <t>315</t>
  </si>
  <si>
    <t>ТВОРОЖНАЯ МАССА</t>
  </si>
  <si>
    <t xml:space="preserve">    ТВОРОЖНАЯ МАССА 8%</t>
  </si>
  <si>
    <t>13,7</t>
  </si>
  <si>
    <t>135</t>
  </si>
  <si>
    <t>99,9</t>
  </si>
  <si>
    <t>7,5</t>
  </si>
  <si>
    <t>ЗРАЗЫ РУБЛЕНЫЕ</t>
  </si>
  <si>
    <t>54</t>
  </si>
  <si>
    <t>10,5</t>
  </si>
  <si>
    <t>СОУС ТОМАТНЫЙ №364</t>
  </si>
  <si>
    <t>2,52</t>
  </si>
  <si>
    <t>0,005</t>
  </si>
  <si>
    <t>ДЕНЬ 11</t>
  </si>
  <si>
    <t>КАША МАННАЯ МОЛОЧНАЯ</t>
  </si>
  <si>
    <t>176</t>
  </si>
  <si>
    <t>44</t>
  </si>
  <si>
    <t>18,18</t>
  </si>
  <si>
    <t>КОНФЕТЫ ШОКОЛАДНЫЕ</t>
  </si>
  <si>
    <t xml:space="preserve">    КОНФЕТЫ ШОКОЛАДНЫЕ</t>
  </si>
  <si>
    <t>САЛАТ ВИТАМИННЫЙ (1-ЫЙ ВАРИАНТ)</t>
  </si>
  <si>
    <t>24,7</t>
  </si>
  <si>
    <t>21,33</t>
  </si>
  <si>
    <t>СУП КРЕСТЬЯНСКИЙ С КРУПОЙ</t>
  </si>
  <si>
    <t>152,8</t>
  </si>
  <si>
    <t>121</t>
  </si>
  <si>
    <t>ай с мо</t>
  </si>
  <si>
    <t>111,1</t>
  </si>
  <si>
    <t>САЛАТ ИЗ СОЛЕНЫХ ОГУРЦОВ С ЛУКОМ</t>
  </si>
  <si>
    <t>92,6</t>
  </si>
  <si>
    <t>ЗАПЕКАНКА КАРТОФЕЛЬНАЯ С МЯСОМ</t>
  </si>
  <si>
    <t>88,89</t>
  </si>
  <si>
    <t>266,67</t>
  </si>
  <si>
    <t>11,2</t>
  </si>
  <si>
    <t>ДЕНЬ 12</t>
  </si>
  <si>
    <t>ОМЛЕТ С СЫРОМ</t>
  </si>
  <si>
    <t>2,22 шт.</t>
  </si>
  <si>
    <t>89,4</t>
  </si>
  <si>
    <t>82,6</t>
  </si>
  <si>
    <t>ЗЕЛЕНЫЙ ГОРОШЕК</t>
  </si>
  <si>
    <t>77</t>
  </si>
  <si>
    <t>165,33</t>
  </si>
  <si>
    <t>124</t>
  </si>
  <si>
    <t>ЩИ ИЗ СВЕЖЕЙ КАПУСТЫ СО СМЕТАНОЙ</t>
  </si>
  <si>
    <t>14,33</t>
  </si>
  <si>
    <t>38,4</t>
  </si>
  <si>
    <t>57,83</t>
  </si>
  <si>
    <t>34,7</t>
  </si>
  <si>
    <t>11,25</t>
  </si>
  <si>
    <t>70,4</t>
  </si>
  <si>
    <t>59,84</t>
  </si>
  <si>
    <t>53,66</t>
  </si>
  <si>
    <t>33</t>
  </si>
  <si>
    <t>105</t>
  </si>
  <si>
    <t>16,6</t>
  </si>
  <si>
    <t>ДЕНЬ 13</t>
  </si>
  <si>
    <t>166</t>
  </si>
  <si>
    <t>14,5</t>
  </si>
  <si>
    <t>0,26 шт.</t>
  </si>
  <si>
    <t>10,47</t>
  </si>
  <si>
    <t>САЛАТ ИЗ СВЕЖИХ ОГУРЦОВ</t>
  </si>
  <si>
    <t>96</t>
  </si>
  <si>
    <t>95</t>
  </si>
  <si>
    <t>30,3</t>
  </si>
  <si>
    <t>21,8</t>
  </si>
  <si>
    <t>75,83</t>
  </si>
  <si>
    <t>45,5</t>
  </si>
  <si>
    <t>152</t>
  </si>
  <si>
    <t>94</t>
  </si>
  <si>
    <t>75,2</t>
  </si>
  <si>
    <t>45,45</t>
  </si>
  <si>
    <t>121,5</t>
  </si>
  <si>
    <t>60,4</t>
  </si>
  <si>
    <t>КАПУСТА ТУШЕНАЯ</t>
  </si>
  <si>
    <t>215</t>
  </si>
  <si>
    <t>8,57</t>
  </si>
  <si>
    <t>103,3</t>
  </si>
  <si>
    <t>ДЕНЬ 14</t>
  </si>
  <si>
    <t>ОГУРЕЦ СОЛЕНЫЙ</t>
  </si>
  <si>
    <t>71,4</t>
  </si>
  <si>
    <t>130,2</t>
  </si>
  <si>
    <t>104,2</t>
  </si>
  <si>
    <t>23,8</t>
  </si>
  <si>
    <t>33,8</t>
  </si>
  <si>
    <t>САЛАТ ИЗ СВЕЖИХ ОВОЩЕЙ</t>
  </si>
  <si>
    <t>21,6</t>
  </si>
  <si>
    <t>17,82</t>
  </si>
  <si>
    <t>14,85</t>
  </si>
  <si>
    <t>170,3</t>
  </si>
  <si>
    <t>158,4</t>
  </si>
  <si>
    <t>41,63</t>
  </si>
  <si>
    <t>13,93</t>
  </si>
  <si>
    <t>33,4</t>
  </si>
  <si>
    <t>208,4</t>
  </si>
  <si>
    <t>0,36 шт.</t>
  </si>
  <si>
    <t>9,7</t>
  </si>
  <si>
    <t>29,69</t>
  </si>
  <si>
    <t>15,07</t>
  </si>
  <si>
    <t>218,8</t>
  </si>
  <si>
    <t>187,5</t>
  </si>
  <si>
    <t>108</t>
  </si>
  <si>
    <t>12,4</t>
  </si>
  <si>
    <t>57,2</t>
  </si>
  <si>
    <t>17,7</t>
  </si>
  <si>
    <t>32,8</t>
  </si>
  <si>
    <t>29,6</t>
  </si>
  <si>
    <t>9,3</t>
  </si>
  <si>
    <t>17</t>
  </si>
  <si>
    <t>165</t>
  </si>
  <si>
    <t>11,4</t>
  </si>
  <si>
    <t>47,7</t>
  </si>
  <si>
    <t>42</t>
  </si>
  <si>
    <t>30,24</t>
  </si>
  <si>
    <t>116,67</t>
  </si>
  <si>
    <t>230</t>
  </si>
  <si>
    <t>86,9</t>
  </si>
  <si>
    <t>126,67</t>
  </si>
  <si>
    <t>2,78 шт.</t>
  </si>
  <si>
    <t>112,1</t>
  </si>
  <si>
    <t>27,36</t>
  </si>
  <si>
    <t>34,4</t>
  </si>
  <si>
    <t>105,8</t>
  </si>
  <si>
    <t>100,3</t>
  </si>
  <si>
    <t>168,1</t>
  </si>
  <si>
    <t>133,1</t>
  </si>
  <si>
    <t>17,33</t>
  </si>
  <si>
    <t>52,8</t>
  </si>
  <si>
    <t>52,2</t>
  </si>
  <si>
    <t>83,8</t>
  </si>
  <si>
    <t>82,8</t>
  </si>
  <si>
    <t>36</t>
  </si>
  <si>
    <t>19</t>
  </si>
  <si>
    <t>64,17</t>
  </si>
  <si>
    <t>200,1</t>
  </si>
  <si>
    <t>107,2</t>
  </si>
  <si>
    <t>99,7</t>
  </si>
  <si>
    <t>75</t>
  </si>
  <si>
    <t>73</t>
  </si>
  <si>
    <t>43,8</t>
  </si>
  <si>
    <t>22,7</t>
  </si>
  <si>
    <t>73,8</t>
  </si>
  <si>
    <t>12,9</t>
  </si>
  <si>
    <t>22,53</t>
  </si>
  <si>
    <t>16,9</t>
  </si>
  <si>
    <t>34</t>
  </si>
  <si>
    <t>57,33</t>
  </si>
  <si>
    <t>181,3</t>
  </si>
  <si>
    <t>18,6</t>
  </si>
  <si>
    <t>190</t>
  </si>
  <si>
    <t>68,4</t>
  </si>
  <si>
    <t>67,8</t>
  </si>
  <si>
    <t>87,4</t>
  </si>
  <si>
    <t>73,3</t>
  </si>
  <si>
    <t>48,6</t>
  </si>
  <si>
    <t>34,99</t>
  </si>
  <si>
    <t>69</t>
  </si>
  <si>
    <t>41,4</t>
  </si>
  <si>
    <t>218,5</t>
  </si>
  <si>
    <t>28,1</t>
  </si>
  <si>
    <t>204,4</t>
  </si>
  <si>
    <t>190,09</t>
  </si>
  <si>
    <t>16,53</t>
  </si>
  <si>
    <t>19,7</t>
  </si>
  <si>
    <t>101</t>
  </si>
  <si>
    <t>61,4</t>
  </si>
  <si>
    <t>24,1</t>
  </si>
  <si>
    <t>106,8</t>
  </si>
  <si>
    <t>99,3</t>
  </si>
  <si>
    <t>ЯБЛОКО СВЕЖЕЕ</t>
  </si>
  <si>
    <t>113,6</t>
  </si>
  <si>
    <t>171,9</t>
  </si>
  <si>
    <t>81,3</t>
  </si>
  <si>
    <t>67,4</t>
  </si>
  <si>
    <t>7,7</t>
  </si>
  <si>
    <t>41,67</t>
  </si>
  <si>
    <t>29,33</t>
  </si>
  <si>
    <t>57,1</t>
  </si>
  <si>
    <t>24,8</t>
  </si>
  <si>
    <t>77,4</t>
  </si>
  <si>
    <t>57,3</t>
  </si>
  <si>
    <t>66,83</t>
  </si>
  <si>
    <t>190,9</t>
  </si>
  <si>
    <t>165,1</t>
  </si>
  <si>
    <t>132</t>
  </si>
  <si>
    <t>31,3</t>
  </si>
  <si>
    <t>154,3</t>
  </si>
  <si>
    <t>111,8</t>
  </si>
  <si>
    <t>72,33</t>
  </si>
  <si>
    <t>43,4</t>
  </si>
  <si>
    <t>65</t>
  </si>
  <si>
    <t>64,4</t>
  </si>
  <si>
    <t>15,9</t>
  </si>
  <si>
    <t>126</t>
  </si>
  <si>
    <t>34,56</t>
  </si>
  <si>
    <t>94,83</t>
  </si>
  <si>
    <t>56,9</t>
  </si>
  <si>
    <t>16,1</t>
  </si>
  <si>
    <t>100,7</t>
  </si>
  <si>
    <t>258</t>
  </si>
  <si>
    <t>206,4</t>
  </si>
  <si>
    <t>5,73</t>
  </si>
  <si>
    <t>142,8</t>
  </si>
  <si>
    <t>0,12 шт.</t>
  </si>
  <si>
    <t>300</t>
  </si>
  <si>
    <t>22,3</t>
  </si>
  <si>
    <t>190,1</t>
  </si>
  <si>
    <t xml:space="preserve">Энергетическая ценность </t>
  </si>
  <si>
    <t xml:space="preserve">Масса порций </t>
  </si>
  <si>
    <t xml:space="preserve">Белки </t>
  </si>
  <si>
    <t>Жиры</t>
  </si>
  <si>
    <t>Углеводы</t>
  </si>
  <si>
    <t xml:space="preserve">Ккал </t>
  </si>
  <si>
    <t>1 день</t>
  </si>
  <si>
    <t xml:space="preserve">2 день 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</si>
  <si>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</si>
  <si>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</si>
  <si>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</si>
  <si>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</si>
  <si>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</si>
  <si>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</si>
  <si>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</si>
  <si>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</si>
  <si>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Всего за 10 дней </t>
  </si>
  <si>
    <t xml:space="preserve">Среднее за 1 день </t>
  </si>
  <si>
    <t>Норма по СанПин 2.3/2.4.3590-20</t>
  </si>
  <si>
    <t xml:space="preserve">% выполнения </t>
  </si>
  <si>
    <t>11 день</t>
  </si>
  <si>
    <t>12 день</t>
  </si>
  <si>
    <t>13 день</t>
  </si>
  <si>
    <t>14 день</t>
  </si>
  <si>
    <t xml:space="preserve">Отклонение от нормы согласно СанПин 2.3/2.4.3590-20 по химическому составу в пределах +/- 5%  </t>
  </si>
  <si>
    <t>Отклонение от нормы согласно СанПин 2.3/2.4.3590-20 по химическому составу в пределах +/- 5%</t>
  </si>
  <si>
    <t xml:space="preserve">ЗАПЕКАНКА ИЗ ТВОРОГА С ИЗЮМОМ </t>
  </si>
  <si>
    <t>СЫР НАРЕЗКА</t>
  </si>
  <si>
    <t>КОТЛЕТЫ РЫБНЫЕ ЗАПЕЧЕННЫЕ</t>
  </si>
  <si>
    <t>СОУС СМЕТАННЫЙ</t>
  </si>
  <si>
    <t xml:space="preserve">ХЛЕБ РЖАНОЙ </t>
  </si>
  <si>
    <t xml:space="preserve">САЛАТ ВИТАМИННЫЙ </t>
  </si>
  <si>
    <t xml:space="preserve">ХЛЕБ ПШЕНИЧНЫЙ </t>
  </si>
  <si>
    <t xml:space="preserve">СОУС ТОМАТНЫЙ </t>
  </si>
  <si>
    <t>СОУС ТОМАТНЫЙ</t>
  </si>
  <si>
    <t xml:space="preserve">МОЛОКО </t>
  </si>
  <si>
    <t xml:space="preserve">МОЛОКО ТЕТРА-ПАК </t>
  </si>
  <si>
    <t>МОЛОКО</t>
  </si>
  <si>
    <t>МОЛОКО ТЕТРА-ПАК</t>
  </si>
  <si>
    <t>БУЛОЧКА С ИЗЮМОМ</t>
  </si>
  <si>
    <t>Государственное бюджетное общеобразовательное учреждение                                                      Ненецкого автономного округа "Средняя школа п. Красное"</t>
  </si>
  <si>
    <t>Утверждено</t>
  </si>
  <si>
    <t>приказом ГБОУ НАО "СШ п. Красное"</t>
  </si>
  <si>
    <t>от 31 августа 2022 года № 65-ОД</t>
  </si>
  <si>
    <t>Примерное двухнедельное цикличное меню                                                                                                             для воспитанников пришкольного интерната 7-11 лет</t>
  </si>
  <si>
    <t>Примерное двухнедельное цикличное меню                                                                                                             для воспитанников пришкольного интерната 12-18 лет</t>
  </si>
</sst>
</file>

<file path=xl/styles.xml><?xml version="1.0" encoding="utf-8"?>
<styleSheet xmlns="http://schemas.openxmlformats.org/spreadsheetml/2006/main">
  <numFmts count="3">
    <numFmt numFmtId="164" formatCode="#,##0.0;\-#,##0.0"/>
    <numFmt numFmtId="165" formatCode="#,##0.0_ ;\-#,##0.0\ "/>
    <numFmt numFmtId="166" formatCode="0.0"/>
  </numFmts>
  <fonts count="11">
    <font>
      <sz val="11"/>
      <color theme="1"/>
      <name val="Calibri"/>
      <family val="2"/>
      <scheme val="minor"/>
    </font>
    <font>
      <sz val="8"/>
      <color rgb="FF000000"/>
      <name val="Tahoma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Tahoma"/>
      <family val="2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2" fillId="0" borderId="0" xfId="1" applyFont="1"/>
    <xf numFmtId="0" fontId="5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6" fillId="0" borderId="0" xfId="1" applyFont="1"/>
    <xf numFmtId="0" fontId="7" fillId="0" borderId="0" xfId="1" applyFont="1"/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right" vertical="center" wrapText="1"/>
    </xf>
    <xf numFmtId="0" fontId="3" fillId="0" borderId="5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 wrapText="1"/>
    </xf>
    <xf numFmtId="0" fontId="2" fillId="0" borderId="0" xfId="1" applyFont="1" applyAlignment="1">
      <alignment horizontal="center"/>
    </xf>
    <xf numFmtId="164" fontId="5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right" vertical="center" wrapText="1"/>
    </xf>
    <xf numFmtId="0" fontId="2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2" fontId="3" fillId="2" borderId="5" xfId="0" applyNumberFormat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66" fontId="3" fillId="5" borderId="5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3" fillId="0" borderId="0" xfId="0" applyFont="1"/>
    <xf numFmtId="0" fontId="10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35"/>
  <sheetViews>
    <sheetView tabSelected="1" workbookViewId="0">
      <selection activeCell="I17" sqref="I17"/>
    </sheetView>
  </sheetViews>
  <sheetFormatPr defaultRowHeight="11.25"/>
  <cols>
    <col min="1" max="1" width="37.7109375" style="2" customWidth="1"/>
    <col min="2" max="2" width="10.85546875" style="2" customWidth="1"/>
    <col min="3" max="3" width="9.140625" style="2" customWidth="1"/>
    <col min="4" max="4" width="10.42578125" style="14" customWidth="1"/>
    <col min="5" max="5" width="11.140625" style="14" customWidth="1"/>
    <col min="6" max="6" width="13.140625" style="14" customWidth="1"/>
    <col min="7" max="7" width="15" style="14" customWidth="1"/>
    <col min="8" max="8" width="9.140625" style="14"/>
    <col min="9" max="16384" width="9.140625" style="1"/>
  </cols>
  <sheetData>
    <row r="1" spans="1:8" customFormat="1" ht="43.5" customHeight="1">
      <c r="A1" s="48" t="s">
        <v>828</v>
      </c>
      <c r="B1" s="49"/>
      <c r="C1" s="49"/>
      <c r="D1" s="49"/>
      <c r="E1" s="49"/>
      <c r="F1" s="49"/>
      <c r="G1" s="49"/>
      <c r="H1" s="31"/>
    </row>
    <row r="2" spans="1:8" customFormat="1" ht="21.2" customHeight="1">
      <c r="A2" s="50"/>
      <c r="B2" s="50"/>
      <c r="C2" s="50"/>
      <c r="D2" s="50"/>
      <c r="E2" s="50"/>
      <c r="F2" s="50"/>
      <c r="G2" s="50"/>
      <c r="H2" s="31"/>
    </row>
    <row r="3" spans="1:8" s="53" customFormat="1" ht="21.2" customHeight="1">
      <c r="A3" s="51" t="s">
        <v>829</v>
      </c>
      <c r="B3" s="51"/>
      <c r="C3" s="51"/>
      <c r="D3" s="51"/>
      <c r="E3" s="51"/>
      <c r="F3" s="51"/>
      <c r="G3" s="51"/>
      <c r="H3" s="52"/>
    </row>
    <row r="4" spans="1:8" s="53" customFormat="1" ht="21.2" customHeight="1">
      <c r="A4" s="51" t="s">
        <v>830</v>
      </c>
      <c r="B4" s="51"/>
      <c r="C4" s="51"/>
      <c r="D4" s="51"/>
      <c r="E4" s="51"/>
      <c r="F4" s="51"/>
      <c r="G4" s="51"/>
      <c r="H4" s="52"/>
    </row>
    <row r="5" spans="1:8" s="53" customFormat="1" ht="21.2" customHeight="1">
      <c r="A5" s="51" t="s">
        <v>831</v>
      </c>
      <c r="B5" s="51"/>
      <c r="C5" s="51"/>
      <c r="D5" s="51"/>
      <c r="E5" s="51"/>
      <c r="F5" s="51"/>
      <c r="G5" s="51"/>
      <c r="H5" s="52"/>
    </row>
    <row r="6" spans="1:8" customFormat="1" ht="42.75" customHeight="1">
      <c r="A6" s="49" t="s">
        <v>833</v>
      </c>
      <c r="B6" s="49"/>
      <c r="C6" s="49"/>
      <c r="D6" s="49"/>
      <c r="E6" s="49"/>
      <c r="F6" s="49"/>
      <c r="G6" s="49"/>
      <c r="H6" s="31"/>
    </row>
    <row r="7" spans="1:8" ht="14.1" customHeight="1">
      <c r="H7" s="2"/>
    </row>
    <row r="8" spans="1:8" ht="21.2" customHeight="1">
      <c r="A8" s="44" t="s">
        <v>0</v>
      </c>
      <c r="B8" s="44"/>
      <c r="C8" s="44"/>
      <c r="D8" s="44"/>
      <c r="E8" s="44"/>
      <c r="F8" s="44"/>
      <c r="G8" s="44"/>
    </row>
    <row r="9" spans="1:8" ht="7.15" customHeight="1"/>
    <row r="10" spans="1:8" ht="21.2" customHeight="1">
      <c r="A10" s="45" t="s">
        <v>1</v>
      </c>
      <c r="B10" s="45" t="s">
        <v>2</v>
      </c>
      <c r="C10" s="45"/>
      <c r="D10" s="45" t="s">
        <v>3</v>
      </c>
      <c r="E10" s="45"/>
      <c r="F10" s="45"/>
      <c r="G10" s="45"/>
    </row>
    <row r="11" spans="1:8" ht="28.35" customHeight="1">
      <c r="A11" s="45"/>
      <c r="B11" s="3" t="s">
        <v>4</v>
      </c>
      <c r="C11" s="3" t="s">
        <v>5</v>
      </c>
      <c r="D11" s="3" t="s">
        <v>6</v>
      </c>
      <c r="E11" s="3" t="s">
        <v>7</v>
      </c>
      <c r="F11" s="3" t="s">
        <v>8</v>
      </c>
      <c r="G11" s="45"/>
    </row>
    <row r="12" spans="1:8" ht="21.2" customHeight="1">
      <c r="A12" s="42" t="s">
        <v>9</v>
      </c>
      <c r="B12" s="42"/>
      <c r="C12" s="42"/>
      <c r="D12" s="42"/>
      <c r="E12" s="42"/>
      <c r="F12" s="42"/>
      <c r="G12" s="42"/>
    </row>
    <row r="13" spans="1:8" s="8" customFormat="1" ht="14.65" customHeight="1">
      <c r="A13" s="6" t="s">
        <v>814</v>
      </c>
      <c r="B13" s="43" t="s">
        <v>209</v>
      </c>
      <c r="C13" s="43"/>
      <c r="D13" s="15">
        <v>19.3</v>
      </c>
      <c r="E13" s="15">
        <v>14</v>
      </c>
      <c r="F13" s="15">
        <v>19.5</v>
      </c>
      <c r="G13" s="15">
        <v>287.2</v>
      </c>
      <c r="H13" s="34"/>
    </row>
    <row r="14" spans="1:8" ht="12.2" customHeight="1">
      <c r="A14" s="9" t="s">
        <v>21</v>
      </c>
      <c r="B14" s="5" t="s">
        <v>388</v>
      </c>
      <c r="C14" s="5" t="s">
        <v>388</v>
      </c>
      <c r="D14" s="9"/>
      <c r="E14" s="9"/>
      <c r="F14" s="9"/>
      <c r="G14" s="16"/>
    </row>
    <row r="15" spans="1:8" ht="21.6" customHeight="1">
      <c r="A15" s="9" t="s">
        <v>16</v>
      </c>
      <c r="B15" s="5" t="s">
        <v>674</v>
      </c>
      <c r="C15" s="5" t="s">
        <v>674</v>
      </c>
      <c r="D15" s="9"/>
      <c r="E15" s="9"/>
      <c r="F15" s="9"/>
      <c r="G15" s="16"/>
    </row>
    <row r="16" spans="1:8" ht="12.2" customHeight="1">
      <c r="A16" s="9" t="s">
        <v>12</v>
      </c>
      <c r="B16" s="5" t="s">
        <v>540</v>
      </c>
      <c r="C16" s="5" t="s">
        <v>540</v>
      </c>
      <c r="D16" s="9"/>
      <c r="E16" s="9"/>
      <c r="F16" s="9"/>
      <c r="G16" s="16"/>
    </row>
    <row r="17" spans="1:8" ht="12.2" customHeight="1">
      <c r="A17" s="9" t="s">
        <v>24</v>
      </c>
      <c r="B17" s="5" t="s">
        <v>675</v>
      </c>
      <c r="C17" s="5" t="s">
        <v>675</v>
      </c>
      <c r="D17" s="9"/>
      <c r="E17" s="9"/>
      <c r="F17" s="9"/>
      <c r="G17" s="16"/>
    </row>
    <row r="18" spans="1:8" ht="12.2" customHeight="1">
      <c r="A18" s="9" t="s">
        <v>27</v>
      </c>
      <c r="B18" s="5" t="s">
        <v>51</v>
      </c>
      <c r="C18" s="5" t="s">
        <v>51</v>
      </c>
      <c r="D18" s="9"/>
      <c r="E18" s="9"/>
      <c r="F18" s="9"/>
      <c r="G18" s="16"/>
    </row>
    <row r="19" spans="1:8" ht="12.2" customHeight="1">
      <c r="A19" s="9" t="s">
        <v>29</v>
      </c>
      <c r="B19" s="5" t="s">
        <v>636</v>
      </c>
      <c r="C19" s="5" t="s">
        <v>636</v>
      </c>
      <c r="D19" s="9"/>
      <c r="E19" s="9"/>
      <c r="F19" s="9"/>
      <c r="G19" s="16"/>
    </row>
    <row r="20" spans="1:8" ht="12.2" customHeight="1">
      <c r="A20" s="9" t="s">
        <v>34</v>
      </c>
      <c r="B20" s="5" t="s">
        <v>574</v>
      </c>
      <c r="C20" s="5" t="s">
        <v>574</v>
      </c>
      <c r="D20" s="9"/>
      <c r="E20" s="9"/>
      <c r="F20" s="9"/>
      <c r="G20" s="16"/>
    </row>
    <row r="21" spans="1:8" ht="12.2" customHeight="1">
      <c r="A21" s="9" t="s">
        <v>36</v>
      </c>
      <c r="B21" s="5"/>
      <c r="C21" s="5" t="s">
        <v>639</v>
      </c>
      <c r="D21" s="9"/>
      <c r="E21" s="9"/>
      <c r="F21" s="9"/>
      <c r="G21" s="16"/>
    </row>
    <row r="22" spans="1:8" ht="12.2" customHeight="1">
      <c r="A22" s="9" t="s">
        <v>40</v>
      </c>
      <c r="B22" s="5" t="s">
        <v>47</v>
      </c>
      <c r="C22" s="5" t="s">
        <v>47</v>
      </c>
      <c r="D22" s="9"/>
      <c r="E22" s="9"/>
      <c r="F22" s="9"/>
      <c r="G22" s="16"/>
    </row>
    <row r="23" spans="1:8" s="8" customFormat="1" ht="14.65" customHeight="1">
      <c r="A23" s="6" t="s">
        <v>43</v>
      </c>
      <c r="B23" s="43" t="s">
        <v>295</v>
      </c>
      <c r="C23" s="43"/>
      <c r="D23" s="15">
        <v>3.3</v>
      </c>
      <c r="E23" s="15">
        <v>8.6999999999999993</v>
      </c>
      <c r="F23" s="15">
        <v>19.7</v>
      </c>
      <c r="G23" s="15">
        <v>170</v>
      </c>
      <c r="H23" s="34"/>
    </row>
    <row r="24" spans="1:8" ht="12.2" customHeight="1">
      <c r="A24" s="9" t="s">
        <v>45</v>
      </c>
      <c r="B24" s="5" t="s">
        <v>53</v>
      </c>
      <c r="C24" s="5" t="s">
        <v>53</v>
      </c>
      <c r="D24" s="9"/>
      <c r="E24" s="9"/>
      <c r="F24" s="9"/>
      <c r="G24" s="16"/>
    </row>
    <row r="25" spans="1:8" ht="12.2" customHeight="1">
      <c r="A25" s="9" t="s">
        <v>284</v>
      </c>
      <c r="B25" s="5"/>
      <c r="C25" s="5" t="s">
        <v>50</v>
      </c>
      <c r="D25" s="9"/>
      <c r="E25" s="9"/>
      <c r="F25" s="9"/>
      <c r="G25" s="16"/>
    </row>
    <row r="26" spans="1:8" s="8" customFormat="1" ht="14.65" customHeight="1">
      <c r="A26" s="6" t="s">
        <v>815</v>
      </c>
      <c r="B26" s="43" t="s">
        <v>90</v>
      </c>
      <c r="C26" s="43"/>
      <c r="D26" s="15">
        <v>4.5999999999999996</v>
      </c>
      <c r="E26" s="15">
        <v>5.2</v>
      </c>
      <c r="F26" s="15"/>
      <c r="G26" s="15">
        <v>67</v>
      </c>
      <c r="H26" s="34"/>
    </row>
    <row r="27" spans="1:8" ht="12.2" customHeight="1">
      <c r="A27" s="35" t="s">
        <v>54</v>
      </c>
      <c r="B27" s="5" t="s">
        <v>90</v>
      </c>
      <c r="C27" s="5" t="s">
        <v>90</v>
      </c>
      <c r="D27" s="9"/>
      <c r="E27" s="9"/>
      <c r="F27" s="9"/>
      <c r="G27" s="16"/>
    </row>
    <row r="28" spans="1:8" s="8" customFormat="1" ht="14.65" customHeight="1">
      <c r="A28" s="6" t="s">
        <v>57</v>
      </c>
      <c r="B28" s="43" t="s">
        <v>11</v>
      </c>
      <c r="C28" s="43"/>
      <c r="D28" s="15">
        <v>2.2000000000000002</v>
      </c>
      <c r="E28" s="15">
        <v>4.3</v>
      </c>
      <c r="F28" s="15">
        <v>12.4</v>
      </c>
      <c r="G28" s="15">
        <v>106.7</v>
      </c>
      <c r="H28" s="34"/>
    </row>
    <row r="29" spans="1:8" ht="12.2" customHeight="1">
      <c r="A29" s="9" t="s">
        <v>58</v>
      </c>
      <c r="B29" s="5" t="s">
        <v>59</v>
      </c>
      <c r="C29" s="5" t="s">
        <v>59</v>
      </c>
      <c r="D29" s="9"/>
      <c r="E29" s="9"/>
      <c r="F29" s="9"/>
      <c r="G29" s="16"/>
    </row>
    <row r="30" spans="1:8" ht="12.2" customHeight="1">
      <c r="A30" s="9" t="s">
        <v>34</v>
      </c>
      <c r="B30" s="5" t="s">
        <v>53</v>
      </c>
      <c r="C30" s="5" t="s">
        <v>53</v>
      </c>
      <c r="D30" s="9"/>
      <c r="E30" s="9"/>
      <c r="F30" s="9"/>
      <c r="G30" s="16"/>
    </row>
    <row r="31" spans="1:8" ht="12.2" customHeight="1">
      <c r="A31" s="9" t="s">
        <v>12</v>
      </c>
      <c r="B31" s="5" t="s">
        <v>186</v>
      </c>
      <c r="C31" s="5" t="s">
        <v>186</v>
      </c>
      <c r="D31" s="9"/>
      <c r="E31" s="9"/>
      <c r="F31" s="9"/>
      <c r="G31" s="16"/>
    </row>
    <row r="32" spans="1:8" ht="12.2" customHeight="1">
      <c r="A32" s="9" t="s">
        <v>64</v>
      </c>
      <c r="B32" s="5" t="s">
        <v>65</v>
      </c>
      <c r="C32" s="5" t="s">
        <v>65</v>
      </c>
      <c r="D32" s="9"/>
      <c r="E32" s="9"/>
      <c r="F32" s="9"/>
      <c r="G32" s="16"/>
    </row>
    <row r="33" spans="1:8" s="8" customFormat="1" ht="14.65" customHeight="1">
      <c r="A33" s="6" t="s">
        <v>66</v>
      </c>
      <c r="B33" s="43" t="s">
        <v>44</v>
      </c>
      <c r="C33" s="43"/>
      <c r="D33" s="15">
        <v>3.5</v>
      </c>
      <c r="E33" s="15">
        <v>0.3</v>
      </c>
      <c r="F33" s="15">
        <v>22.7</v>
      </c>
      <c r="G33" s="15">
        <v>106.7</v>
      </c>
      <c r="H33" s="34"/>
    </row>
    <row r="34" spans="1:8" ht="13.5" customHeight="1">
      <c r="A34" s="9" t="s">
        <v>284</v>
      </c>
      <c r="B34" s="11"/>
      <c r="C34" s="11" t="s">
        <v>44</v>
      </c>
      <c r="D34" s="9"/>
      <c r="E34" s="9"/>
      <c r="F34" s="9"/>
      <c r="G34" s="16"/>
    </row>
    <row r="35" spans="1:8" ht="14.65" customHeight="1">
      <c r="A35" s="13"/>
      <c r="B35" s="13"/>
      <c r="C35" s="13">
        <f>B13+B23+B26+B28+B33</f>
        <v>565</v>
      </c>
      <c r="D35" s="18">
        <f>D13+D23+D26+D28+D33</f>
        <v>32.900000000000006</v>
      </c>
      <c r="E35" s="18">
        <f t="shared" ref="E35:G35" si="0">E13+E23+E26+E28+E33</f>
        <v>32.499999999999993</v>
      </c>
      <c r="F35" s="18">
        <f t="shared" si="0"/>
        <v>74.3</v>
      </c>
      <c r="G35" s="18">
        <f t="shared" si="0"/>
        <v>737.60000000000014</v>
      </c>
    </row>
    <row r="36" spans="1:8" ht="21.2" customHeight="1">
      <c r="A36" s="46" t="s">
        <v>71</v>
      </c>
      <c r="B36" s="46"/>
      <c r="C36" s="46"/>
      <c r="D36" s="42"/>
      <c r="E36" s="42"/>
      <c r="F36" s="42"/>
      <c r="G36" s="42"/>
    </row>
    <row r="37" spans="1:8" s="8" customFormat="1" ht="14.65" customHeight="1">
      <c r="A37" s="6" t="s">
        <v>72</v>
      </c>
      <c r="B37" s="43" t="s">
        <v>11</v>
      </c>
      <c r="C37" s="43"/>
      <c r="D37" s="15"/>
      <c r="E37" s="15"/>
      <c r="F37" s="15">
        <v>20.399999999999999</v>
      </c>
      <c r="G37" s="15">
        <v>81.5</v>
      </c>
      <c r="H37" s="34"/>
    </row>
    <row r="38" spans="1:8" ht="12.2" customHeight="1">
      <c r="A38" s="10" t="s">
        <v>73</v>
      </c>
      <c r="B38" s="11" t="s">
        <v>11</v>
      </c>
      <c r="C38" s="11" t="s">
        <v>11</v>
      </c>
      <c r="D38" s="9" t="s">
        <v>23</v>
      </c>
      <c r="E38" s="9" t="s">
        <v>23</v>
      </c>
      <c r="F38" s="9" t="s">
        <v>74</v>
      </c>
      <c r="G38" s="16">
        <v>81.5</v>
      </c>
    </row>
    <row r="39" spans="1:8" ht="14.65" customHeight="1">
      <c r="A39" s="20"/>
      <c r="B39" s="20"/>
      <c r="C39" s="20" t="str">
        <f>B37</f>
        <v>200</v>
      </c>
      <c r="D39" s="18">
        <f>D37</f>
        <v>0</v>
      </c>
      <c r="E39" s="18">
        <f t="shared" ref="E39:G39" si="1">E37</f>
        <v>0</v>
      </c>
      <c r="F39" s="18">
        <f t="shared" si="1"/>
        <v>20.399999999999999</v>
      </c>
      <c r="G39" s="18">
        <f t="shared" si="1"/>
        <v>81.5</v>
      </c>
    </row>
    <row r="40" spans="1:8" ht="21.2" customHeight="1">
      <c r="A40" s="46" t="s">
        <v>75</v>
      </c>
      <c r="B40" s="46"/>
      <c r="C40" s="46"/>
      <c r="D40" s="42"/>
      <c r="E40" s="42"/>
      <c r="F40" s="42"/>
      <c r="G40" s="42"/>
    </row>
    <row r="41" spans="1:8" s="8" customFormat="1" ht="26.45" customHeight="1">
      <c r="A41" s="6" t="s">
        <v>76</v>
      </c>
      <c r="B41" s="43" t="s">
        <v>113</v>
      </c>
      <c r="C41" s="43"/>
      <c r="D41" s="15">
        <v>1.1000000000000001</v>
      </c>
      <c r="E41" s="15">
        <v>4.2</v>
      </c>
      <c r="F41" s="15">
        <v>2.5</v>
      </c>
      <c r="G41" s="15">
        <v>52.5</v>
      </c>
      <c r="H41" s="34"/>
    </row>
    <row r="42" spans="1:8" ht="12.2" customHeight="1">
      <c r="A42" s="9" t="s">
        <v>27</v>
      </c>
      <c r="B42" s="5" t="s">
        <v>14</v>
      </c>
      <c r="C42" s="5" t="s">
        <v>14</v>
      </c>
      <c r="D42" s="9"/>
      <c r="E42" s="9"/>
      <c r="F42" s="9"/>
      <c r="G42" s="16"/>
    </row>
    <row r="43" spans="1:8" ht="12.2" customHeight="1">
      <c r="A43" s="9" t="s">
        <v>77</v>
      </c>
      <c r="B43" s="5" t="s">
        <v>295</v>
      </c>
      <c r="C43" s="5" t="s">
        <v>50</v>
      </c>
      <c r="D43" s="9"/>
      <c r="E43" s="9"/>
      <c r="F43" s="9"/>
      <c r="G43" s="16"/>
    </row>
    <row r="44" spans="1:8" ht="12.2" customHeight="1">
      <c r="A44" s="9" t="s">
        <v>80</v>
      </c>
      <c r="B44" s="5" t="s">
        <v>78</v>
      </c>
      <c r="C44" s="5" t="s">
        <v>678</v>
      </c>
      <c r="D44" s="9"/>
      <c r="E44" s="9"/>
      <c r="F44" s="9"/>
      <c r="G44" s="16"/>
    </row>
    <row r="45" spans="1:8" ht="12.2" customHeight="1">
      <c r="A45" s="9" t="s">
        <v>83</v>
      </c>
      <c r="B45" s="5" t="s">
        <v>444</v>
      </c>
      <c r="C45" s="5" t="s">
        <v>155</v>
      </c>
      <c r="D45" s="9"/>
      <c r="E45" s="9"/>
      <c r="F45" s="9"/>
      <c r="G45" s="16"/>
    </row>
    <row r="46" spans="1:8" ht="12.2" customHeight="1">
      <c r="A46" s="9" t="s">
        <v>40</v>
      </c>
      <c r="B46" s="5" t="s">
        <v>93</v>
      </c>
      <c r="C46" s="5" t="s">
        <v>93</v>
      </c>
      <c r="D46" s="9"/>
      <c r="E46" s="9"/>
      <c r="F46" s="9"/>
      <c r="G46" s="16"/>
    </row>
    <row r="47" spans="1:8" s="8" customFormat="1" ht="14.65" customHeight="1">
      <c r="A47" s="6" t="s">
        <v>88</v>
      </c>
      <c r="B47" s="43" t="s">
        <v>209</v>
      </c>
      <c r="C47" s="43"/>
      <c r="D47" s="15">
        <v>5.9</v>
      </c>
      <c r="E47" s="15">
        <v>8.4</v>
      </c>
      <c r="F47" s="15">
        <v>11.2</v>
      </c>
      <c r="G47" s="15">
        <v>150.6</v>
      </c>
      <c r="H47" s="34"/>
    </row>
    <row r="48" spans="1:8" ht="12.2" customHeight="1">
      <c r="A48" s="9" t="s">
        <v>89</v>
      </c>
      <c r="B48" s="5" t="s">
        <v>155</v>
      </c>
      <c r="C48" s="5" t="s">
        <v>423</v>
      </c>
      <c r="D48" s="9"/>
      <c r="E48" s="9"/>
      <c r="F48" s="9"/>
      <c r="G48" s="16"/>
    </row>
    <row r="49" spans="1:8" ht="12.2" customHeight="1">
      <c r="A49" s="9" t="s">
        <v>92</v>
      </c>
      <c r="B49" s="5" t="s">
        <v>46</v>
      </c>
      <c r="C49" s="5" t="s">
        <v>46</v>
      </c>
      <c r="D49" s="9"/>
      <c r="E49" s="9"/>
      <c r="F49" s="9"/>
      <c r="G49" s="16"/>
    </row>
    <row r="50" spans="1:8" ht="12.2" customHeight="1">
      <c r="A50" s="9" t="s">
        <v>27</v>
      </c>
      <c r="B50" s="5" t="s">
        <v>87</v>
      </c>
      <c r="C50" s="5" t="s">
        <v>87</v>
      </c>
      <c r="D50" s="9"/>
      <c r="E50" s="9"/>
      <c r="F50" s="9"/>
      <c r="G50" s="16"/>
    </row>
    <row r="51" spans="1:8" ht="12.2" customHeight="1">
      <c r="A51" s="9" t="s">
        <v>94</v>
      </c>
      <c r="B51" s="5" t="s">
        <v>295</v>
      </c>
      <c r="C51" s="5" t="s">
        <v>427</v>
      </c>
      <c r="D51" s="9"/>
      <c r="E51" s="9"/>
      <c r="F51" s="9"/>
      <c r="G51" s="16"/>
    </row>
    <row r="52" spans="1:8" ht="12.2" customHeight="1">
      <c r="A52" s="9" t="s">
        <v>96</v>
      </c>
      <c r="B52" s="5" t="s">
        <v>155</v>
      </c>
      <c r="C52" s="5" t="s">
        <v>90</v>
      </c>
      <c r="D52" s="9"/>
      <c r="E52" s="9"/>
      <c r="F52" s="9"/>
      <c r="G52" s="16"/>
    </row>
    <row r="53" spans="1:8" ht="12.2" customHeight="1">
      <c r="A53" s="9" t="s">
        <v>98</v>
      </c>
      <c r="B53" s="5" t="s">
        <v>85</v>
      </c>
      <c r="C53" s="5" t="s">
        <v>168</v>
      </c>
      <c r="D53" s="9"/>
      <c r="E53" s="9"/>
      <c r="F53" s="9"/>
      <c r="G53" s="16"/>
    </row>
    <row r="54" spans="1:8" ht="12.2" customHeight="1">
      <c r="A54" s="9" t="s">
        <v>101</v>
      </c>
      <c r="B54" s="5" t="s">
        <v>679</v>
      </c>
      <c r="C54" s="5" t="s">
        <v>359</v>
      </c>
      <c r="D54" s="9"/>
      <c r="E54" s="9"/>
      <c r="F54" s="9"/>
      <c r="G54" s="16"/>
    </row>
    <row r="55" spans="1:8" ht="12.2" customHeight="1">
      <c r="A55" s="9" t="s">
        <v>103</v>
      </c>
      <c r="B55" s="5" t="s">
        <v>50</v>
      </c>
      <c r="C55" s="5" t="s">
        <v>79</v>
      </c>
      <c r="D55" s="9"/>
      <c r="E55" s="9"/>
      <c r="F55" s="9"/>
      <c r="G55" s="16"/>
    </row>
    <row r="56" spans="1:8" ht="12.2" customHeight="1">
      <c r="A56" s="9" t="s">
        <v>40</v>
      </c>
      <c r="B56" s="5" t="s">
        <v>46</v>
      </c>
      <c r="C56" s="5" t="s">
        <v>46</v>
      </c>
      <c r="D56" s="9"/>
      <c r="E56" s="9"/>
      <c r="F56" s="9"/>
      <c r="G56" s="16"/>
    </row>
    <row r="57" spans="1:8" ht="12.2" customHeight="1">
      <c r="A57" s="9" t="s">
        <v>107</v>
      </c>
      <c r="B57" s="5" t="s">
        <v>230</v>
      </c>
      <c r="C57" s="5" t="s">
        <v>91</v>
      </c>
      <c r="D57" s="9"/>
      <c r="E57" s="9"/>
      <c r="F57" s="9"/>
      <c r="G57" s="16"/>
    </row>
    <row r="58" spans="1:8" ht="12.2" customHeight="1">
      <c r="A58" s="9" t="s">
        <v>110</v>
      </c>
      <c r="B58" s="5" t="s">
        <v>362</v>
      </c>
      <c r="C58" s="5" t="s">
        <v>362</v>
      </c>
      <c r="D58" s="9"/>
      <c r="E58" s="9"/>
      <c r="F58" s="9"/>
      <c r="G58" s="16"/>
    </row>
    <row r="59" spans="1:8" ht="12.2" customHeight="1">
      <c r="A59" s="9" t="s">
        <v>64</v>
      </c>
      <c r="B59" s="5" t="s">
        <v>680</v>
      </c>
      <c r="C59" s="5" t="s">
        <v>680</v>
      </c>
      <c r="D59" s="9"/>
      <c r="E59" s="9"/>
      <c r="F59" s="9"/>
      <c r="G59" s="16"/>
    </row>
    <row r="60" spans="1:8" s="8" customFormat="1" ht="18.75" customHeight="1">
      <c r="A60" s="6" t="s">
        <v>816</v>
      </c>
      <c r="B60" s="43" t="s">
        <v>347</v>
      </c>
      <c r="C60" s="43"/>
      <c r="D60" s="15">
        <v>8.5</v>
      </c>
      <c r="E60" s="15">
        <v>1.7</v>
      </c>
      <c r="F60" s="15">
        <v>4.4000000000000004</v>
      </c>
      <c r="G60" s="15">
        <v>132.30000000000001</v>
      </c>
      <c r="H60" s="34"/>
    </row>
    <row r="61" spans="1:8" ht="12.2" customHeight="1">
      <c r="A61" s="9" t="s">
        <v>40</v>
      </c>
      <c r="B61" s="5" t="s">
        <v>235</v>
      </c>
      <c r="C61" s="5" t="s">
        <v>235</v>
      </c>
      <c r="D61" s="9"/>
      <c r="E61" s="9"/>
      <c r="F61" s="9"/>
      <c r="G61" s="16"/>
    </row>
    <row r="62" spans="1:8" ht="12.2" customHeight="1">
      <c r="A62" s="9" t="s">
        <v>36</v>
      </c>
      <c r="B62" s="5"/>
      <c r="C62" s="5" t="s">
        <v>63</v>
      </c>
      <c r="D62" s="9"/>
      <c r="E62" s="9"/>
      <c r="F62" s="9"/>
      <c r="G62" s="16"/>
    </row>
    <row r="63" spans="1:8" ht="12.2" customHeight="1">
      <c r="A63" s="9" t="s">
        <v>98</v>
      </c>
      <c r="B63" s="5" t="s">
        <v>677</v>
      </c>
      <c r="C63" s="5" t="s">
        <v>395</v>
      </c>
      <c r="D63" s="9"/>
      <c r="E63" s="9"/>
      <c r="F63" s="9"/>
      <c r="G63" s="16"/>
    </row>
    <row r="64" spans="1:8" ht="12.2" customHeight="1">
      <c r="A64" s="9" t="s">
        <v>12</v>
      </c>
      <c r="B64" s="5" t="s">
        <v>26</v>
      </c>
      <c r="C64" s="5" t="s">
        <v>26</v>
      </c>
      <c r="D64" s="9"/>
      <c r="E64" s="9"/>
      <c r="F64" s="9"/>
      <c r="G64" s="16"/>
    </row>
    <row r="65" spans="1:8" ht="12.2" customHeight="1">
      <c r="A65" s="9" t="s">
        <v>27</v>
      </c>
      <c r="B65" s="5" t="s">
        <v>87</v>
      </c>
      <c r="C65" s="5" t="s">
        <v>87</v>
      </c>
      <c r="D65" s="9"/>
      <c r="E65" s="9"/>
      <c r="F65" s="9"/>
      <c r="G65" s="16"/>
    </row>
    <row r="66" spans="1:8" ht="12.2" customHeight="1">
      <c r="A66" s="9" t="s">
        <v>119</v>
      </c>
      <c r="B66" s="5" t="s">
        <v>681</v>
      </c>
      <c r="C66" s="5" t="s">
        <v>62</v>
      </c>
      <c r="D66" s="9"/>
      <c r="E66" s="9"/>
      <c r="F66" s="9"/>
      <c r="G66" s="16"/>
    </row>
    <row r="67" spans="1:8" ht="12.2" customHeight="1">
      <c r="A67" s="9" t="s">
        <v>284</v>
      </c>
      <c r="B67" s="5"/>
      <c r="C67" s="5" t="s">
        <v>677</v>
      </c>
      <c r="D67" s="9"/>
      <c r="E67" s="9"/>
      <c r="F67" s="9"/>
      <c r="G67" s="16"/>
    </row>
    <row r="68" spans="1:8" s="8" customFormat="1" ht="14.65" customHeight="1">
      <c r="A68" s="6" t="s">
        <v>123</v>
      </c>
      <c r="B68" s="43" t="s">
        <v>243</v>
      </c>
      <c r="C68" s="43"/>
      <c r="D68" s="15">
        <v>2.9</v>
      </c>
      <c r="E68" s="15">
        <v>5.2</v>
      </c>
      <c r="F68" s="15">
        <v>18.399999999999999</v>
      </c>
      <c r="G68" s="15">
        <v>132.30000000000001</v>
      </c>
      <c r="H68" s="34"/>
    </row>
    <row r="69" spans="1:8" ht="12.2" customHeight="1">
      <c r="A69" s="9" t="s">
        <v>27</v>
      </c>
      <c r="B69" s="5" t="s">
        <v>15</v>
      </c>
      <c r="C69" s="5" t="s">
        <v>15</v>
      </c>
      <c r="D69" s="9"/>
      <c r="E69" s="9"/>
      <c r="F69" s="9"/>
      <c r="G69" s="16"/>
    </row>
    <row r="70" spans="1:8" ht="12.2" customHeight="1">
      <c r="A70" s="9" t="s">
        <v>12</v>
      </c>
      <c r="B70" s="5" t="s">
        <v>354</v>
      </c>
      <c r="C70" s="5" t="s">
        <v>354</v>
      </c>
      <c r="D70" s="9"/>
      <c r="E70" s="9"/>
      <c r="F70" s="9"/>
      <c r="G70" s="16"/>
    </row>
    <row r="71" spans="1:8" ht="12.2" customHeight="1">
      <c r="A71" s="9" t="s">
        <v>103</v>
      </c>
      <c r="B71" s="5" t="s">
        <v>243</v>
      </c>
      <c r="C71" s="5" t="s">
        <v>682</v>
      </c>
      <c r="D71" s="9"/>
      <c r="E71" s="9"/>
      <c r="F71" s="9"/>
      <c r="G71" s="16"/>
    </row>
    <row r="72" spans="1:8" ht="12.2" customHeight="1">
      <c r="A72" s="9" t="s">
        <v>45</v>
      </c>
      <c r="B72" s="5" t="s">
        <v>194</v>
      </c>
      <c r="C72" s="5" t="s">
        <v>194</v>
      </c>
      <c r="D72" s="9"/>
      <c r="E72" s="9"/>
      <c r="F72" s="9"/>
      <c r="G72" s="16"/>
    </row>
    <row r="73" spans="1:8" s="8" customFormat="1" ht="14.65" customHeight="1">
      <c r="A73" s="6" t="s">
        <v>817</v>
      </c>
      <c r="B73" s="43" t="s">
        <v>50</v>
      </c>
      <c r="C73" s="43"/>
      <c r="D73" s="15">
        <v>1.5</v>
      </c>
      <c r="E73" s="15">
        <v>2.1</v>
      </c>
      <c r="F73" s="15">
        <v>7.7</v>
      </c>
      <c r="G73" s="15">
        <v>61.7</v>
      </c>
      <c r="H73" s="34"/>
    </row>
    <row r="74" spans="1:8" ht="12.2" customHeight="1">
      <c r="A74" s="9" t="s">
        <v>110</v>
      </c>
      <c r="B74" s="5" t="s">
        <v>585</v>
      </c>
      <c r="C74" s="5" t="s">
        <v>585</v>
      </c>
      <c r="D74" s="9"/>
      <c r="E74" s="9"/>
      <c r="F74" s="9"/>
      <c r="G74" s="16"/>
    </row>
    <row r="75" spans="1:8" ht="12.2" customHeight="1">
      <c r="A75" s="9" t="s">
        <v>131</v>
      </c>
      <c r="B75" s="5" t="s">
        <v>132</v>
      </c>
      <c r="C75" s="5" t="s">
        <v>132</v>
      </c>
      <c r="D75" s="9"/>
      <c r="E75" s="9"/>
      <c r="F75" s="9"/>
      <c r="G75" s="16"/>
    </row>
    <row r="76" spans="1:8" ht="12.2" customHeight="1">
      <c r="A76" s="9" t="s">
        <v>64</v>
      </c>
      <c r="B76" s="5" t="s">
        <v>134</v>
      </c>
      <c r="C76" s="5" t="s">
        <v>134</v>
      </c>
      <c r="D76" s="9"/>
      <c r="E76" s="9"/>
      <c r="F76" s="9"/>
      <c r="G76" s="16"/>
    </row>
    <row r="77" spans="1:8" ht="12.2" customHeight="1">
      <c r="A77" s="9" t="s">
        <v>27</v>
      </c>
      <c r="B77" s="5" t="s">
        <v>32</v>
      </c>
      <c r="C77" s="5" t="s">
        <v>32</v>
      </c>
      <c r="D77" s="9"/>
      <c r="E77" s="9"/>
      <c r="F77" s="9"/>
      <c r="G77" s="16"/>
    </row>
    <row r="78" spans="1:8" s="8" customFormat="1" ht="15.75" customHeight="1">
      <c r="A78" s="6" t="s">
        <v>818</v>
      </c>
      <c r="B78" s="43" t="s">
        <v>135</v>
      </c>
      <c r="C78" s="43"/>
      <c r="D78" s="15">
        <v>5.3</v>
      </c>
      <c r="E78" s="15">
        <v>0.8</v>
      </c>
      <c r="F78" s="15">
        <v>33.9</v>
      </c>
      <c r="G78" s="15">
        <v>163.19999999999999</v>
      </c>
      <c r="H78" s="34"/>
    </row>
    <row r="79" spans="1:8" ht="13.5" customHeight="1">
      <c r="A79" s="9" t="s">
        <v>818</v>
      </c>
      <c r="B79" s="5" t="s">
        <v>136</v>
      </c>
      <c r="C79" s="5" t="s">
        <v>135</v>
      </c>
      <c r="D79" s="9"/>
      <c r="E79" s="9"/>
      <c r="F79" s="9"/>
      <c r="G79" s="16"/>
    </row>
    <row r="80" spans="1:8" s="8" customFormat="1" ht="14.65" customHeight="1">
      <c r="A80" s="6" t="s">
        <v>138</v>
      </c>
      <c r="B80" s="43" t="s">
        <v>11</v>
      </c>
      <c r="C80" s="43"/>
      <c r="D80" s="15">
        <v>1.3</v>
      </c>
      <c r="E80" s="15">
        <v>0.1</v>
      </c>
      <c r="F80" s="15">
        <v>18.2</v>
      </c>
      <c r="G80" s="15">
        <v>79.5</v>
      </c>
      <c r="H80" s="34"/>
    </row>
    <row r="81" spans="1:8" ht="21.6" customHeight="1">
      <c r="A81" s="9" t="s">
        <v>139</v>
      </c>
      <c r="B81" s="5" t="s">
        <v>155</v>
      </c>
      <c r="C81" s="5" t="s">
        <v>155</v>
      </c>
      <c r="D81" s="9"/>
      <c r="E81" s="9"/>
      <c r="F81" s="9"/>
      <c r="G81" s="16"/>
    </row>
    <row r="82" spans="1:8" ht="12.2" customHeight="1">
      <c r="A82" s="9" t="s">
        <v>34</v>
      </c>
      <c r="B82" s="5" t="s">
        <v>143</v>
      </c>
      <c r="C82" s="5" t="s">
        <v>143</v>
      </c>
      <c r="D82" s="9"/>
      <c r="E82" s="9"/>
      <c r="F82" s="9"/>
      <c r="G82" s="16"/>
    </row>
    <row r="83" spans="1:8" ht="12.2" customHeight="1">
      <c r="A83" s="10" t="s">
        <v>64</v>
      </c>
      <c r="B83" s="11" t="s">
        <v>145</v>
      </c>
      <c r="C83" s="11" t="s">
        <v>145</v>
      </c>
      <c r="D83" s="9"/>
      <c r="E83" s="9"/>
      <c r="F83" s="9"/>
      <c r="G83" s="16"/>
    </row>
    <row r="84" spans="1:8" ht="14.65" customHeight="1">
      <c r="A84" s="13"/>
      <c r="B84" s="13"/>
      <c r="C84" s="13">
        <f>B41+B47+B60+B68+B73+B78+B80</f>
        <v>970</v>
      </c>
      <c r="D84" s="18">
        <f>D41+D47+D60+D68+D73+D78+D80</f>
        <v>26.5</v>
      </c>
      <c r="E84" s="18">
        <f t="shared" ref="E84:G84" si="2">E41+E47+E60+E68+E73+E78+E80</f>
        <v>22.500000000000004</v>
      </c>
      <c r="F84" s="18">
        <f t="shared" si="2"/>
        <v>96.3</v>
      </c>
      <c r="G84" s="18">
        <f t="shared" si="2"/>
        <v>772.09999999999991</v>
      </c>
    </row>
    <row r="85" spans="1:8" ht="21.2" customHeight="1">
      <c r="A85" s="46" t="s">
        <v>146</v>
      </c>
      <c r="B85" s="46"/>
      <c r="C85" s="46"/>
      <c r="D85" s="42"/>
      <c r="E85" s="42"/>
      <c r="F85" s="42"/>
      <c r="G85" s="42"/>
    </row>
    <row r="86" spans="1:8" s="8" customFormat="1" ht="14.65" customHeight="1">
      <c r="A86" s="6" t="s">
        <v>147</v>
      </c>
      <c r="B86" s="43" t="s">
        <v>65</v>
      </c>
      <c r="C86" s="43"/>
      <c r="D86" s="15">
        <v>9.4</v>
      </c>
      <c r="E86" s="15">
        <v>6.1</v>
      </c>
      <c r="F86" s="15">
        <v>31.3</v>
      </c>
      <c r="G86" s="15">
        <v>217.9</v>
      </c>
      <c r="H86" s="34"/>
    </row>
    <row r="87" spans="1:8" ht="12.2" customHeight="1">
      <c r="A87" s="9" t="s">
        <v>12</v>
      </c>
      <c r="B87" s="5" t="s">
        <v>155</v>
      </c>
      <c r="C87" s="5" t="s">
        <v>155</v>
      </c>
      <c r="D87" s="9"/>
      <c r="E87" s="9"/>
      <c r="F87" s="9"/>
      <c r="G87" s="16"/>
    </row>
    <row r="88" spans="1:8" ht="12.2" customHeight="1">
      <c r="A88" s="9" t="s">
        <v>131</v>
      </c>
      <c r="B88" s="5" t="s">
        <v>148</v>
      </c>
      <c r="C88" s="5" t="s">
        <v>148</v>
      </c>
      <c r="D88" s="9"/>
      <c r="E88" s="9"/>
      <c r="F88" s="9"/>
      <c r="G88" s="16"/>
    </row>
    <row r="89" spans="1:8" ht="12.2" customHeight="1">
      <c r="A89" s="9" t="s">
        <v>34</v>
      </c>
      <c r="B89" s="5" t="s">
        <v>56</v>
      </c>
      <c r="C89" s="5" t="s">
        <v>56</v>
      </c>
      <c r="D89" s="9"/>
      <c r="E89" s="9"/>
      <c r="F89" s="9"/>
      <c r="G89" s="16"/>
    </row>
    <row r="90" spans="1:8" ht="12.2" customHeight="1">
      <c r="A90" s="9" t="s">
        <v>45</v>
      </c>
      <c r="B90" s="5" t="s">
        <v>56</v>
      </c>
      <c r="C90" s="5" t="s">
        <v>56</v>
      </c>
      <c r="D90" s="9"/>
      <c r="E90" s="9"/>
      <c r="F90" s="9"/>
      <c r="G90" s="16"/>
    </row>
    <row r="91" spans="1:8" ht="12.2" customHeight="1">
      <c r="A91" s="9" t="s">
        <v>36</v>
      </c>
      <c r="B91" s="5"/>
      <c r="C91" s="5" t="s">
        <v>152</v>
      </c>
      <c r="D91" s="9"/>
      <c r="E91" s="9"/>
      <c r="F91" s="9"/>
      <c r="G91" s="16"/>
    </row>
    <row r="92" spans="1:8" ht="12.2" customHeight="1">
      <c r="A92" s="9" t="s">
        <v>27</v>
      </c>
      <c r="B92" s="5" t="s">
        <v>14</v>
      </c>
      <c r="C92" s="5" t="s">
        <v>14</v>
      </c>
      <c r="D92" s="9"/>
      <c r="E92" s="9"/>
      <c r="F92" s="9"/>
      <c r="G92" s="16"/>
    </row>
    <row r="93" spans="1:8" ht="12.2" customHeight="1">
      <c r="A93" s="9" t="s">
        <v>153</v>
      </c>
      <c r="B93" s="5" t="s">
        <v>28</v>
      </c>
      <c r="C93" s="5" t="s">
        <v>28</v>
      </c>
      <c r="D93" s="9"/>
      <c r="E93" s="9"/>
      <c r="F93" s="9"/>
      <c r="G93" s="16"/>
    </row>
    <row r="94" spans="1:8" ht="12.2" customHeight="1">
      <c r="A94" s="9" t="s">
        <v>64</v>
      </c>
      <c r="B94" s="5" t="s">
        <v>588</v>
      </c>
      <c r="C94" s="5" t="s">
        <v>588</v>
      </c>
      <c r="D94" s="9"/>
      <c r="E94" s="9"/>
      <c r="F94" s="9"/>
      <c r="G94" s="16"/>
    </row>
    <row r="95" spans="1:8" ht="12.2" customHeight="1">
      <c r="A95" s="9" t="s">
        <v>24</v>
      </c>
      <c r="B95" s="5" t="s">
        <v>155</v>
      </c>
      <c r="C95" s="5" t="s">
        <v>155</v>
      </c>
      <c r="D95" s="9"/>
      <c r="E95" s="9"/>
      <c r="F95" s="9"/>
      <c r="G95" s="16"/>
    </row>
    <row r="96" spans="1:8" s="8" customFormat="1" ht="14.65" customHeight="1">
      <c r="A96" s="6" t="s">
        <v>157</v>
      </c>
      <c r="B96" s="43" t="s">
        <v>11</v>
      </c>
      <c r="C96" s="43"/>
      <c r="D96" s="15">
        <v>0.2</v>
      </c>
      <c r="E96" s="15"/>
      <c r="F96" s="15">
        <v>7.2</v>
      </c>
      <c r="G96" s="15">
        <v>29.5</v>
      </c>
      <c r="H96" s="34"/>
    </row>
    <row r="97" spans="1:8" ht="12.2" customHeight="1">
      <c r="A97" s="9" t="s">
        <v>158</v>
      </c>
      <c r="B97" s="5" t="s">
        <v>141</v>
      </c>
      <c r="C97" s="5" t="s">
        <v>141</v>
      </c>
      <c r="D97" s="9"/>
      <c r="E97" s="9"/>
      <c r="F97" s="9"/>
      <c r="G97" s="16"/>
    </row>
    <row r="98" spans="1:8" ht="12.2" customHeight="1">
      <c r="A98" s="9" t="s">
        <v>64</v>
      </c>
      <c r="B98" s="5" t="s">
        <v>145</v>
      </c>
      <c r="C98" s="5" t="s">
        <v>145</v>
      </c>
      <c r="D98" s="9"/>
      <c r="E98" s="9"/>
      <c r="F98" s="9"/>
      <c r="G98" s="16"/>
    </row>
    <row r="99" spans="1:8" ht="12.2" customHeight="1">
      <c r="A99" s="9" t="s">
        <v>34</v>
      </c>
      <c r="B99" s="5" t="s">
        <v>60</v>
      </c>
      <c r="C99" s="5" t="s">
        <v>60</v>
      </c>
      <c r="D99" s="9"/>
      <c r="E99" s="9"/>
      <c r="F99" s="9"/>
      <c r="G99" s="16"/>
    </row>
    <row r="100" spans="1:8" s="8" customFormat="1" ht="14.65" customHeight="1">
      <c r="A100" s="6" t="s">
        <v>159</v>
      </c>
      <c r="B100" s="43" t="s">
        <v>113</v>
      </c>
      <c r="C100" s="43"/>
      <c r="D100" s="15">
        <v>0.4</v>
      </c>
      <c r="E100" s="15">
        <v>0.4</v>
      </c>
      <c r="F100" s="15">
        <v>8.6</v>
      </c>
      <c r="G100" s="15">
        <v>41.4</v>
      </c>
      <c r="H100" s="34"/>
    </row>
    <row r="101" spans="1:8" ht="12.2" customHeight="1">
      <c r="A101" s="10" t="s">
        <v>160</v>
      </c>
      <c r="B101" s="11" t="s">
        <v>113</v>
      </c>
      <c r="C101" s="11">
        <v>100</v>
      </c>
      <c r="D101" s="9"/>
      <c r="E101" s="9"/>
      <c r="F101" s="9"/>
      <c r="G101" s="16"/>
    </row>
    <row r="102" spans="1:8" ht="14.65" customHeight="1">
      <c r="A102" s="13"/>
      <c r="B102" s="13"/>
      <c r="C102" s="13">
        <f>B86+B96+B100</f>
        <v>360</v>
      </c>
      <c r="D102" s="18">
        <f>D86+D96+D100</f>
        <v>10</v>
      </c>
      <c r="E102" s="18">
        <f t="shared" ref="E102:G102" si="3">E86+E96+E100</f>
        <v>6.5</v>
      </c>
      <c r="F102" s="18">
        <f t="shared" si="3"/>
        <v>47.1</v>
      </c>
      <c r="G102" s="18">
        <f t="shared" si="3"/>
        <v>288.8</v>
      </c>
    </row>
    <row r="103" spans="1:8" ht="21.2" customHeight="1">
      <c r="A103" s="46" t="s">
        <v>163</v>
      </c>
      <c r="B103" s="46"/>
      <c r="C103" s="46"/>
      <c r="D103" s="42"/>
      <c r="E103" s="42"/>
      <c r="F103" s="42"/>
      <c r="G103" s="42"/>
    </row>
    <row r="104" spans="1:8" s="8" customFormat="1" ht="26.45" customHeight="1">
      <c r="A104" s="6" t="s">
        <v>164</v>
      </c>
      <c r="B104" s="43" t="s">
        <v>113</v>
      </c>
      <c r="C104" s="43"/>
      <c r="D104" s="15">
        <v>2.2999999999999998</v>
      </c>
      <c r="E104" s="15">
        <v>2.1</v>
      </c>
      <c r="F104" s="15">
        <v>6.9</v>
      </c>
      <c r="G104" s="15">
        <v>55.6</v>
      </c>
      <c r="H104" s="34"/>
    </row>
    <row r="105" spans="1:8" ht="12.2" customHeight="1">
      <c r="A105" s="9" t="s">
        <v>27</v>
      </c>
      <c r="B105" s="5" t="s">
        <v>28</v>
      </c>
      <c r="C105" s="5" t="s">
        <v>28</v>
      </c>
      <c r="D105" s="9"/>
      <c r="E105" s="9"/>
      <c r="F105" s="9"/>
      <c r="G105" s="16"/>
    </row>
    <row r="106" spans="1:8" ht="12.2" customHeight="1">
      <c r="A106" s="9" t="s">
        <v>36</v>
      </c>
      <c r="B106" s="5"/>
      <c r="C106" s="5" t="s">
        <v>225</v>
      </c>
      <c r="D106" s="9"/>
      <c r="E106" s="9"/>
      <c r="F106" s="9"/>
      <c r="G106" s="16"/>
    </row>
    <row r="107" spans="1:8" ht="12.2" customHeight="1">
      <c r="A107" s="9" t="s">
        <v>103</v>
      </c>
      <c r="B107" s="5" t="s">
        <v>555</v>
      </c>
      <c r="C107" s="5" t="s">
        <v>90</v>
      </c>
      <c r="D107" s="9"/>
      <c r="E107" s="9"/>
      <c r="F107" s="9"/>
      <c r="G107" s="16"/>
    </row>
    <row r="108" spans="1:8" ht="12.2" customHeight="1">
      <c r="A108" s="9" t="s">
        <v>101</v>
      </c>
      <c r="B108" s="5" t="s">
        <v>297</v>
      </c>
      <c r="C108" s="5" t="s">
        <v>319</v>
      </c>
      <c r="D108" s="9"/>
      <c r="E108" s="9"/>
      <c r="F108" s="9"/>
      <c r="G108" s="16"/>
    </row>
    <row r="109" spans="1:8" ht="12.2" customHeight="1">
      <c r="A109" s="9" t="s">
        <v>170</v>
      </c>
      <c r="B109" s="5" t="s">
        <v>684</v>
      </c>
      <c r="C109" s="5" t="s">
        <v>50</v>
      </c>
      <c r="D109" s="9"/>
      <c r="E109" s="9"/>
      <c r="F109" s="9"/>
      <c r="G109" s="16"/>
    </row>
    <row r="110" spans="1:8" ht="12.2" customHeight="1">
      <c r="A110" s="9" t="s">
        <v>98</v>
      </c>
      <c r="B110" s="5" t="s">
        <v>143</v>
      </c>
      <c r="C110" s="5" t="s">
        <v>46</v>
      </c>
      <c r="D110" s="9"/>
      <c r="E110" s="9"/>
      <c r="F110" s="9"/>
      <c r="G110" s="16"/>
    </row>
    <row r="111" spans="1:8" ht="12.2" customHeight="1">
      <c r="A111" s="9" t="s">
        <v>172</v>
      </c>
      <c r="B111" s="5" t="s">
        <v>356</v>
      </c>
      <c r="C111" s="5" t="s">
        <v>364</v>
      </c>
      <c r="D111" s="9"/>
      <c r="E111" s="9"/>
      <c r="F111" s="9"/>
      <c r="G111" s="16"/>
    </row>
    <row r="112" spans="1:8" ht="12.2" customHeight="1">
      <c r="A112" s="9" t="s">
        <v>40</v>
      </c>
      <c r="B112" s="11" t="s">
        <v>15</v>
      </c>
      <c r="C112" s="11" t="s">
        <v>15</v>
      </c>
      <c r="D112" s="9"/>
      <c r="E112" s="9"/>
      <c r="F112" s="9"/>
      <c r="G112" s="16"/>
    </row>
    <row r="113" spans="1:8" s="8" customFormat="1" ht="26.45" customHeight="1">
      <c r="A113" s="21" t="s">
        <v>174</v>
      </c>
      <c r="B113" s="13">
        <v>70</v>
      </c>
      <c r="C113" s="13">
        <v>30</v>
      </c>
      <c r="D113" s="18">
        <v>3.6</v>
      </c>
      <c r="E113" s="15">
        <v>5.3</v>
      </c>
      <c r="F113" s="15">
        <v>4.4000000000000004</v>
      </c>
      <c r="G113" s="15">
        <v>97.3</v>
      </c>
      <c r="H113" s="34"/>
    </row>
    <row r="114" spans="1:8" ht="12.2" customHeight="1">
      <c r="A114" s="9" t="s">
        <v>92</v>
      </c>
      <c r="B114" s="22" t="s">
        <v>169</v>
      </c>
      <c r="C114" s="22" t="s">
        <v>169</v>
      </c>
      <c r="D114" s="9"/>
      <c r="E114" s="9"/>
      <c r="F114" s="9"/>
      <c r="G114" s="16"/>
    </row>
    <row r="115" spans="1:8" ht="12.2" customHeight="1">
      <c r="A115" s="9" t="s">
        <v>131</v>
      </c>
      <c r="B115" s="5" t="s">
        <v>166</v>
      </c>
      <c r="C115" s="5" t="s">
        <v>166</v>
      </c>
      <c r="D115" s="9"/>
      <c r="E115" s="9"/>
      <c r="F115" s="9"/>
      <c r="G115" s="16"/>
    </row>
    <row r="116" spans="1:8" ht="12.2" customHeight="1">
      <c r="A116" s="9" t="s">
        <v>64</v>
      </c>
      <c r="B116" s="5" t="s">
        <v>685</v>
      </c>
      <c r="C116" s="5" t="s">
        <v>685</v>
      </c>
      <c r="D116" s="9"/>
      <c r="E116" s="9"/>
      <c r="F116" s="9"/>
      <c r="G116" s="16"/>
    </row>
    <row r="117" spans="1:8" ht="12.2" customHeight="1">
      <c r="A117" s="9" t="s">
        <v>110</v>
      </c>
      <c r="B117" s="5" t="s">
        <v>137</v>
      </c>
      <c r="C117" s="5" t="s">
        <v>137</v>
      </c>
      <c r="D117" s="9"/>
      <c r="E117" s="9"/>
      <c r="F117" s="9"/>
      <c r="G117" s="16"/>
    </row>
    <row r="118" spans="1:8" ht="12.2" customHeight="1">
      <c r="A118" s="9" t="s">
        <v>27</v>
      </c>
      <c r="B118" s="5" t="s">
        <v>51</v>
      </c>
      <c r="C118" s="5" t="s">
        <v>51</v>
      </c>
      <c r="D118" s="9"/>
      <c r="E118" s="9"/>
      <c r="F118" s="9"/>
      <c r="G118" s="16"/>
    </row>
    <row r="119" spans="1:8" ht="12.2" customHeight="1">
      <c r="A119" s="9" t="s">
        <v>177</v>
      </c>
      <c r="B119" s="5" t="s">
        <v>686</v>
      </c>
      <c r="C119" s="5" t="s">
        <v>687</v>
      </c>
      <c r="D119" s="9"/>
      <c r="E119" s="9"/>
      <c r="F119" s="9"/>
      <c r="G119" s="16"/>
    </row>
    <row r="120" spans="1:8" ht="12.2" customHeight="1">
      <c r="A120" s="9" t="s">
        <v>284</v>
      </c>
      <c r="B120" s="5"/>
      <c r="C120" s="5" t="s">
        <v>488</v>
      </c>
      <c r="D120" s="9"/>
      <c r="E120" s="9"/>
      <c r="F120" s="9"/>
      <c r="G120" s="16"/>
    </row>
    <row r="121" spans="1:8" ht="12.2" customHeight="1">
      <c r="A121" s="9" t="s">
        <v>98</v>
      </c>
      <c r="B121" s="5" t="s">
        <v>688</v>
      </c>
      <c r="C121" s="5" t="s">
        <v>192</v>
      </c>
      <c r="D121" s="9"/>
      <c r="E121" s="9"/>
      <c r="F121" s="9"/>
      <c r="G121" s="16"/>
    </row>
    <row r="122" spans="1:8" ht="12.2" customHeight="1">
      <c r="A122" s="9" t="s">
        <v>40</v>
      </c>
      <c r="B122" s="5" t="s">
        <v>55</v>
      </c>
      <c r="C122" s="5" t="s">
        <v>55</v>
      </c>
      <c r="D122" s="9"/>
      <c r="E122" s="9"/>
      <c r="F122" s="9"/>
      <c r="G122" s="16"/>
    </row>
    <row r="123" spans="1:8" s="8" customFormat="1" ht="26.45" customHeight="1">
      <c r="A123" s="6" t="s">
        <v>185</v>
      </c>
      <c r="B123" s="43" t="s">
        <v>243</v>
      </c>
      <c r="C123" s="43"/>
      <c r="D123" s="15">
        <v>4.4000000000000004</v>
      </c>
      <c r="E123" s="15">
        <v>7.2</v>
      </c>
      <c r="F123" s="15">
        <v>46.2</v>
      </c>
      <c r="G123" s="15">
        <v>266.89999999999998</v>
      </c>
      <c r="H123" s="34"/>
    </row>
    <row r="124" spans="1:8" ht="12.2" customHeight="1">
      <c r="A124" s="9" t="s">
        <v>187</v>
      </c>
      <c r="B124" s="5">
        <v>64.8</v>
      </c>
      <c r="C124" s="5">
        <v>64.2</v>
      </c>
      <c r="D124" s="9"/>
      <c r="E124" s="9"/>
      <c r="F124" s="9"/>
      <c r="G124" s="16"/>
    </row>
    <row r="125" spans="1:8" ht="12.2" customHeight="1">
      <c r="A125" s="9" t="s">
        <v>27</v>
      </c>
      <c r="B125" s="5">
        <v>0.8</v>
      </c>
      <c r="C125" s="5">
        <v>0.8</v>
      </c>
      <c r="D125" s="9"/>
      <c r="E125" s="9"/>
      <c r="F125" s="9"/>
      <c r="G125" s="16"/>
    </row>
    <row r="126" spans="1:8" ht="12.2" customHeight="1">
      <c r="A126" s="9" t="s">
        <v>45</v>
      </c>
      <c r="B126" s="5">
        <v>8.1999999999999993</v>
      </c>
      <c r="C126" s="5">
        <v>8.1999999999999993</v>
      </c>
      <c r="D126" s="9"/>
      <c r="E126" s="9"/>
      <c r="F126" s="9"/>
      <c r="G126" s="16"/>
    </row>
    <row r="127" spans="1:8" s="8" customFormat="1" ht="14.65" customHeight="1">
      <c r="A127" s="6" t="s">
        <v>191</v>
      </c>
      <c r="B127" s="43">
        <v>200</v>
      </c>
      <c r="C127" s="43"/>
      <c r="D127" s="15">
        <v>0.2</v>
      </c>
      <c r="E127" s="15"/>
      <c r="F127" s="15">
        <v>8.3000000000000007</v>
      </c>
      <c r="G127" s="15">
        <v>35</v>
      </c>
      <c r="H127" s="34"/>
    </row>
    <row r="128" spans="1:8" ht="12.2" customHeight="1">
      <c r="A128" s="9" t="s">
        <v>158</v>
      </c>
      <c r="B128" s="5">
        <v>1</v>
      </c>
      <c r="C128" s="5">
        <v>1</v>
      </c>
      <c r="D128" s="9"/>
      <c r="E128" s="9"/>
      <c r="F128" s="9"/>
      <c r="G128" s="16"/>
    </row>
    <row r="129" spans="1:8" ht="12.2" customHeight="1">
      <c r="A129" s="9" t="s">
        <v>64</v>
      </c>
      <c r="B129" s="5">
        <v>210</v>
      </c>
      <c r="C129" s="5">
        <v>210</v>
      </c>
      <c r="D129" s="9"/>
      <c r="E129" s="9"/>
      <c r="F129" s="9"/>
      <c r="G129" s="16"/>
    </row>
    <row r="130" spans="1:8" ht="12.2" customHeight="1">
      <c r="A130" s="9" t="s">
        <v>34</v>
      </c>
      <c r="B130" s="5">
        <v>8</v>
      </c>
      <c r="C130" s="5">
        <v>8</v>
      </c>
      <c r="D130" s="9"/>
      <c r="E130" s="9"/>
      <c r="F130" s="9"/>
      <c r="G130" s="16"/>
    </row>
    <row r="131" spans="1:8" ht="12.2" customHeight="1">
      <c r="A131" s="9" t="s">
        <v>193</v>
      </c>
      <c r="B131" s="5">
        <v>8</v>
      </c>
      <c r="C131" s="5">
        <v>4.8</v>
      </c>
      <c r="D131" s="9"/>
      <c r="E131" s="9"/>
      <c r="F131" s="9"/>
      <c r="G131" s="16"/>
    </row>
    <row r="132" spans="1:8" s="8" customFormat="1" ht="14.65" customHeight="1">
      <c r="A132" s="6" t="s">
        <v>66</v>
      </c>
      <c r="B132" s="43">
        <v>70</v>
      </c>
      <c r="C132" s="43"/>
      <c r="D132" s="15">
        <v>5.4</v>
      </c>
      <c r="E132" s="15">
        <v>0.5</v>
      </c>
      <c r="F132" s="15">
        <v>35.299999999999997</v>
      </c>
      <c r="G132" s="15">
        <v>166.4</v>
      </c>
      <c r="H132" s="34"/>
    </row>
    <row r="133" spans="1:8" ht="15" customHeight="1">
      <c r="A133" s="9" t="s">
        <v>284</v>
      </c>
      <c r="B133" s="5"/>
      <c r="C133" s="5">
        <v>70</v>
      </c>
      <c r="D133" s="9"/>
      <c r="E133" s="9"/>
      <c r="F133" s="9"/>
      <c r="G133" s="16"/>
    </row>
    <row r="134" spans="1:8" s="8" customFormat="1" ht="14.65" customHeight="1">
      <c r="A134" s="6" t="s">
        <v>52</v>
      </c>
      <c r="B134" s="43">
        <v>20</v>
      </c>
      <c r="C134" s="43"/>
      <c r="D134" s="15">
        <v>4.5999999999999996</v>
      </c>
      <c r="E134" s="15">
        <v>5.2</v>
      </c>
      <c r="F134" s="15"/>
      <c r="G134" s="15">
        <v>67</v>
      </c>
      <c r="H134" s="34"/>
    </row>
    <row r="135" spans="1:8" ht="12.2" customHeight="1">
      <c r="A135" s="9" t="s">
        <v>54</v>
      </c>
      <c r="B135" s="5">
        <v>20</v>
      </c>
      <c r="C135" s="5">
        <v>20</v>
      </c>
      <c r="D135" s="9"/>
      <c r="E135" s="9"/>
      <c r="F135" s="9"/>
      <c r="G135" s="16"/>
    </row>
    <row r="136" spans="1:8" s="8" customFormat="1" ht="18.75" customHeight="1">
      <c r="A136" s="6" t="s">
        <v>818</v>
      </c>
      <c r="B136" s="43">
        <v>40</v>
      </c>
      <c r="C136" s="43"/>
      <c r="D136" s="15">
        <v>2.7</v>
      </c>
      <c r="E136" s="15">
        <v>0.4</v>
      </c>
      <c r="F136" s="15">
        <v>17</v>
      </c>
      <c r="G136" s="15">
        <v>81.599999999999994</v>
      </c>
      <c r="H136" s="34"/>
    </row>
    <row r="137" spans="1:8" ht="11.25" customHeight="1">
      <c r="A137" s="9" t="s">
        <v>818</v>
      </c>
      <c r="B137" s="11"/>
      <c r="C137" s="11">
        <v>40</v>
      </c>
      <c r="D137" s="9"/>
      <c r="E137" s="9"/>
      <c r="F137" s="9"/>
      <c r="G137" s="16"/>
    </row>
    <row r="138" spans="1:8" ht="14.65" customHeight="1">
      <c r="A138" s="13"/>
      <c r="B138" s="13"/>
      <c r="C138" s="13">
        <f>B104+B113+B123+B127+B132+B134+B136+C113</f>
        <v>710</v>
      </c>
      <c r="D138" s="18">
        <f>D104+D113+D123+D127+D132+D134+D136</f>
        <v>23.2</v>
      </c>
      <c r="E138" s="18">
        <f t="shared" ref="E138:G138" si="4">E104+E113+E123+E127+E132+E134+E136</f>
        <v>20.7</v>
      </c>
      <c r="F138" s="18">
        <f t="shared" si="4"/>
        <v>118.1</v>
      </c>
      <c r="G138" s="18">
        <f t="shared" si="4"/>
        <v>769.8</v>
      </c>
    </row>
    <row r="139" spans="1:8" ht="21.2" customHeight="1">
      <c r="A139" s="46" t="s">
        <v>199</v>
      </c>
      <c r="B139" s="46"/>
      <c r="C139" s="46"/>
      <c r="D139" s="42"/>
      <c r="E139" s="42"/>
      <c r="F139" s="42"/>
      <c r="G139" s="42"/>
    </row>
    <row r="140" spans="1:8" s="8" customFormat="1" ht="14.65" customHeight="1">
      <c r="A140" s="6" t="s">
        <v>159</v>
      </c>
      <c r="B140" s="43" t="s">
        <v>204</v>
      </c>
      <c r="C140" s="43"/>
      <c r="D140" s="15">
        <v>0.3</v>
      </c>
      <c r="E140" s="15">
        <v>0.3</v>
      </c>
      <c r="F140" s="15">
        <v>7.3</v>
      </c>
      <c r="G140" s="15">
        <v>35.200000000000003</v>
      </c>
      <c r="H140" s="34"/>
    </row>
    <row r="141" spans="1:8" ht="12.2" customHeight="1">
      <c r="A141" s="9" t="s">
        <v>160</v>
      </c>
      <c r="B141" s="5" t="s">
        <v>204</v>
      </c>
      <c r="C141" s="5" t="s">
        <v>205</v>
      </c>
      <c r="D141" s="9"/>
      <c r="E141" s="9"/>
      <c r="F141" s="9"/>
      <c r="G141" s="16"/>
    </row>
    <row r="142" spans="1:8" s="8" customFormat="1" ht="14.65" customHeight="1">
      <c r="A142" s="6" t="s">
        <v>823</v>
      </c>
      <c r="B142" s="43" t="s">
        <v>11</v>
      </c>
      <c r="C142" s="43"/>
      <c r="D142" s="15">
        <v>3.2</v>
      </c>
      <c r="E142" s="15">
        <v>5</v>
      </c>
      <c r="F142" s="15">
        <v>22</v>
      </c>
      <c r="G142" s="15">
        <v>154</v>
      </c>
      <c r="H142" s="34"/>
    </row>
    <row r="143" spans="1:8" ht="12.2" customHeight="1">
      <c r="A143" s="10" t="s">
        <v>824</v>
      </c>
      <c r="B143" s="11" t="s">
        <v>11</v>
      </c>
      <c r="C143" s="11" t="s">
        <v>11</v>
      </c>
      <c r="D143" s="9"/>
      <c r="E143" s="9"/>
      <c r="F143" s="9"/>
      <c r="G143" s="16"/>
    </row>
    <row r="144" spans="1:8" ht="14.65" customHeight="1">
      <c r="A144" s="13"/>
      <c r="B144" s="13"/>
      <c r="C144" s="13">
        <f>B140+B142</f>
        <v>285</v>
      </c>
      <c r="D144" s="18">
        <f>D140+D142</f>
        <v>3.5</v>
      </c>
      <c r="E144" s="18">
        <f t="shared" ref="E144:G144" si="5">E140+E142</f>
        <v>5.3</v>
      </c>
      <c r="F144" s="18">
        <f t="shared" si="5"/>
        <v>29.3</v>
      </c>
      <c r="G144" s="18">
        <f t="shared" si="5"/>
        <v>189.2</v>
      </c>
    </row>
    <row r="145" spans="1:8" ht="14.65" customHeight="1">
      <c r="A145" s="13" t="s">
        <v>206</v>
      </c>
      <c r="B145" s="13"/>
      <c r="C145" s="13">
        <f>C144+C138+C102+C84+C39+C35</f>
        <v>3090</v>
      </c>
      <c r="D145" s="18">
        <f>D144+D138+D102+D84+D39+D35</f>
        <v>96.100000000000009</v>
      </c>
      <c r="E145" s="18">
        <f t="shared" ref="E145:G145" si="6">E144+E138+E102+E84+E39+E35</f>
        <v>87.5</v>
      </c>
      <c r="F145" s="18">
        <f t="shared" si="6"/>
        <v>385.5</v>
      </c>
      <c r="G145" s="18">
        <f t="shared" si="6"/>
        <v>2839</v>
      </c>
    </row>
    <row r="146" spans="1:8" ht="14.1" customHeight="1"/>
    <row r="147" spans="1:8" ht="21.2" customHeight="1">
      <c r="A147" s="44" t="s">
        <v>207</v>
      </c>
      <c r="B147" s="44"/>
      <c r="C147" s="44"/>
      <c r="D147" s="44"/>
      <c r="E147" s="44"/>
      <c r="F147" s="44"/>
      <c r="G147" s="44"/>
    </row>
    <row r="148" spans="1:8" ht="7.15" customHeight="1"/>
    <row r="149" spans="1:8" ht="21.2" customHeight="1">
      <c r="A149" s="45" t="s">
        <v>1</v>
      </c>
      <c r="B149" s="45" t="s">
        <v>2</v>
      </c>
      <c r="C149" s="45"/>
      <c r="D149" s="45" t="s">
        <v>3</v>
      </c>
      <c r="E149" s="45"/>
      <c r="F149" s="45"/>
      <c r="G149" s="45"/>
    </row>
    <row r="150" spans="1:8" ht="28.35" customHeight="1">
      <c r="A150" s="45"/>
      <c r="B150" s="3" t="s">
        <v>4</v>
      </c>
      <c r="C150" s="3" t="s">
        <v>5</v>
      </c>
      <c r="D150" s="3" t="s">
        <v>6</v>
      </c>
      <c r="E150" s="3" t="s">
        <v>7</v>
      </c>
      <c r="F150" s="3" t="s">
        <v>8</v>
      </c>
      <c r="G150" s="45"/>
    </row>
    <row r="151" spans="1:8" ht="21.2" customHeight="1">
      <c r="A151" s="42" t="s">
        <v>9</v>
      </c>
      <c r="B151" s="42"/>
      <c r="C151" s="42"/>
      <c r="D151" s="42"/>
      <c r="E151" s="42"/>
      <c r="F151" s="42"/>
      <c r="G151" s="42"/>
    </row>
    <row r="152" spans="1:8" s="8" customFormat="1" ht="14.65" customHeight="1">
      <c r="A152" s="6" t="s">
        <v>208</v>
      </c>
      <c r="B152" s="43" t="s">
        <v>209</v>
      </c>
      <c r="C152" s="43"/>
      <c r="D152" s="15">
        <v>6.3</v>
      </c>
      <c r="E152" s="15">
        <v>11.8</v>
      </c>
      <c r="F152" s="15">
        <v>28.1</v>
      </c>
      <c r="G152" s="15">
        <v>243</v>
      </c>
      <c r="H152" s="34"/>
    </row>
    <row r="153" spans="1:8" ht="12.2" customHeight="1">
      <c r="A153" s="9" t="s">
        <v>34</v>
      </c>
      <c r="B153" s="5" t="s">
        <v>93</v>
      </c>
      <c r="C153" s="5" t="s">
        <v>93</v>
      </c>
      <c r="D153" s="9"/>
      <c r="E153" s="9"/>
      <c r="F153" s="9"/>
      <c r="G153" s="16"/>
    </row>
    <row r="154" spans="1:8" ht="12.2" customHeight="1">
      <c r="A154" s="9" t="s">
        <v>27</v>
      </c>
      <c r="B154" s="5" t="s">
        <v>87</v>
      </c>
      <c r="C154" s="5" t="s">
        <v>87</v>
      </c>
      <c r="D154" s="9"/>
      <c r="E154" s="9"/>
      <c r="F154" s="9"/>
      <c r="G154" s="16"/>
    </row>
    <row r="155" spans="1:8" ht="12.2" customHeight="1">
      <c r="A155" s="9" t="s">
        <v>210</v>
      </c>
      <c r="B155" s="5" t="s">
        <v>155</v>
      </c>
      <c r="C155" s="5" t="s">
        <v>155</v>
      </c>
      <c r="D155" s="9"/>
      <c r="E155" s="9"/>
      <c r="F155" s="9"/>
      <c r="G155" s="16"/>
    </row>
    <row r="156" spans="1:8" ht="12.2" customHeight="1">
      <c r="A156" s="9" t="s">
        <v>12</v>
      </c>
      <c r="B156" s="5" t="s">
        <v>11</v>
      </c>
      <c r="C156" s="5" t="s">
        <v>11</v>
      </c>
      <c r="D156" s="9"/>
      <c r="E156" s="9"/>
      <c r="F156" s="9"/>
      <c r="G156" s="16"/>
    </row>
    <row r="157" spans="1:8" ht="12.2" customHeight="1">
      <c r="A157" s="9" t="s">
        <v>64</v>
      </c>
      <c r="B157" s="5" t="s">
        <v>65</v>
      </c>
      <c r="C157" s="5" t="s">
        <v>65</v>
      </c>
      <c r="D157" s="9"/>
      <c r="E157" s="9"/>
      <c r="F157" s="9"/>
      <c r="G157" s="16"/>
    </row>
    <row r="158" spans="1:8" ht="12.2" customHeight="1">
      <c r="A158" s="9" t="s">
        <v>45</v>
      </c>
      <c r="B158" s="5" t="s">
        <v>46</v>
      </c>
      <c r="C158" s="5" t="s">
        <v>46</v>
      </c>
      <c r="D158" s="9"/>
      <c r="E158" s="9"/>
      <c r="F158" s="9"/>
      <c r="G158" s="16"/>
    </row>
    <row r="159" spans="1:8" s="8" customFormat="1" ht="14.65" customHeight="1">
      <c r="A159" s="6" t="s">
        <v>211</v>
      </c>
      <c r="B159" s="43" t="s">
        <v>11</v>
      </c>
      <c r="C159" s="43"/>
      <c r="D159" s="15">
        <v>2.6</v>
      </c>
      <c r="E159" s="15">
        <v>4.3</v>
      </c>
      <c r="F159" s="15">
        <v>12.4</v>
      </c>
      <c r="G159" s="15">
        <v>106.7</v>
      </c>
      <c r="H159" s="34"/>
    </row>
    <row r="160" spans="1:8" ht="12.2" customHeight="1">
      <c r="A160" s="9" t="s">
        <v>212</v>
      </c>
      <c r="B160" s="5" t="s">
        <v>143</v>
      </c>
      <c r="C160" s="5" t="s">
        <v>143</v>
      </c>
      <c r="D160" s="9"/>
      <c r="E160" s="9"/>
      <c r="F160" s="9"/>
      <c r="G160" s="16"/>
    </row>
    <row r="161" spans="1:8" ht="12.2" customHeight="1">
      <c r="A161" s="9" t="s">
        <v>12</v>
      </c>
      <c r="B161" s="5" t="s">
        <v>690</v>
      </c>
      <c r="C161" s="5" t="s">
        <v>690</v>
      </c>
      <c r="D161" s="9"/>
      <c r="E161" s="9"/>
      <c r="F161" s="9"/>
      <c r="G161" s="16"/>
    </row>
    <row r="162" spans="1:8" ht="12.2" customHeight="1">
      <c r="A162" s="9" t="s">
        <v>64</v>
      </c>
      <c r="B162" s="5" t="s">
        <v>135</v>
      </c>
      <c r="C162" s="5" t="s">
        <v>135</v>
      </c>
      <c r="D162" s="9"/>
      <c r="E162" s="9"/>
      <c r="F162" s="9"/>
      <c r="G162" s="16"/>
    </row>
    <row r="163" spans="1:8" ht="12.2" customHeight="1">
      <c r="A163" s="9" t="s">
        <v>34</v>
      </c>
      <c r="B163" s="5" t="s">
        <v>60</v>
      </c>
      <c r="C163" s="5" t="s">
        <v>60</v>
      </c>
      <c r="D163" s="9"/>
      <c r="E163" s="9"/>
      <c r="F163" s="9"/>
      <c r="G163" s="16"/>
    </row>
    <row r="164" spans="1:8" s="8" customFormat="1" ht="14.65" customHeight="1">
      <c r="A164" s="6" t="s">
        <v>43</v>
      </c>
      <c r="B164" s="43" t="s">
        <v>50</v>
      </c>
      <c r="C164" s="43"/>
      <c r="D164" s="15">
        <v>2.7</v>
      </c>
      <c r="E164" s="15">
        <v>9.6</v>
      </c>
      <c r="F164" s="15">
        <v>17.3</v>
      </c>
      <c r="G164" s="15">
        <v>166.5</v>
      </c>
      <c r="H164" s="34"/>
    </row>
    <row r="165" spans="1:8" ht="21.6" customHeight="1">
      <c r="A165" s="9" t="s">
        <v>284</v>
      </c>
      <c r="B165" s="5"/>
      <c r="C165" s="5" t="s">
        <v>171</v>
      </c>
      <c r="D165" s="9"/>
      <c r="E165" s="9"/>
      <c r="F165" s="9"/>
      <c r="G165" s="16"/>
    </row>
    <row r="166" spans="1:8" ht="12.2" customHeight="1">
      <c r="A166" s="9" t="s">
        <v>45</v>
      </c>
      <c r="B166" s="5" t="s">
        <v>691</v>
      </c>
      <c r="C166" s="5" t="s">
        <v>691</v>
      </c>
      <c r="D166" s="9"/>
      <c r="E166" s="9"/>
      <c r="F166" s="9"/>
      <c r="G166" s="16"/>
    </row>
    <row r="167" spans="1:8" s="8" customFormat="1" ht="14.65" customHeight="1">
      <c r="A167" s="6" t="s">
        <v>215</v>
      </c>
      <c r="B167" s="43" t="s">
        <v>50</v>
      </c>
      <c r="C167" s="43"/>
      <c r="D167" s="15">
        <v>5.0999999999999996</v>
      </c>
      <c r="E167" s="15">
        <v>4.5999999999999996</v>
      </c>
      <c r="F167" s="15">
        <v>0.3</v>
      </c>
      <c r="G167" s="15">
        <v>63</v>
      </c>
      <c r="H167" s="34"/>
    </row>
    <row r="168" spans="1:8" ht="12.2" customHeight="1">
      <c r="A168" s="9" t="s">
        <v>36</v>
      </c>
      <c r="B168" s="5"/>
      <c r="C168" s="5" t="s">
        <v>217</v>
      </c>
      <c r="D168" s="9"/>
      <c r="E168" s="9"/>
      <c r="F168" s="9"/>
      <c r="G168" s="16"/>
    </row>
    <row r="169" spans="1:8" s="8" customFormat="1" ht="14.65" customHeight="1">
      <c r="A169" s="6" t="s">
        <v>284</v>
      </c>
      <c r="B169" s="43" t="s">
        <v>44</v>
      </c>
      <c r="C169" s="43"/>
      <c r="D169" s="15">
        <v>3.5</v>
      </c>
      <c r="E169" s="15">
        <v>0.3</v>
      </c>
      <c r="F169" s="15">
        <v>22.7</v>
      </c>
      <c r="G169" s="15">
        <v>106.7</v>
      </c>
      <c r="H169" s="34"/>
    </row>
    <row r="170" spans="1:8" ht="14.25" customHeight="1">
      <c r="A170" s="9" t="s">
        <v>284</v>
      </c>
      <c r="B170" s="11"/>
      <c r="C170" s="11" t="s">
        <v>44</v>
      </c>
      <c r="D170" s="9"/>
      <c r="E170" s="9"/>
      <c r="F170" s="9"/>
      <c r="G170" s="16"/>
    </row>
    <row r="171" spans="1:8" ht="14.65" customHeight="1">
      <c r="A171" s="13"/>
      <c r="B171" s="13"/>
      <c r="C171" s="13">
        <f>B152+B159+B164+B167+B169</f>
        <v>575</v>
      </c>
      <c r="D171" s="18">
        <f>D152+D159+D164+D167+D169</f>
        <v>20.200000000000003</v>
      </c>
      <c r="E171" s="18">
        <f t="shared" ref="E171:G171" si="7">E152+E159+E164+E167+E169</f>
        <v>30.600000000000005</v>
      </c>
      <c r="F171" s="18">
        <f t="shared" si="7"/>
        <v>80.8</v>
      </c>
      <c r="G171" s="18">
        <f t="shared" si="7"/>
        <v>685.90000000000009</v>
      </c>
    </row>
    <row r="172" spans="1:8" ht="21.2" customHeight="1">
      <c r="A172" s="46" t="s">
        <v>71</v>
      </c>
      <c r="B172" s="46"/>
      <c r="C172" s="46"/>
      <c r="D172" s="42"/>
      <c r="E172" s="42"/>
      <c r="F172" s="42"/>
      <c r="G172" s="42"/>
    </row>
    <row r="173" spans="1:8" s="8" customFormat="1" ht="26.45" customHeight="1">
      <c r="A173" s="6" t="s">
        <v>218</v>
      </c>
      <c r="B173" s="43" t="s">
        <v>11</v>
      </c>
      <c r="C173" s="43"/>
      <c r="D173" s="15">
        <v>0.2</v>
      </c>
      <c r="E173" s="15">
        <v>0.3</v>
      </c>
      <c r="F173" s="15">
        <v>22.6</v>
      </c>
      <c r="G173" s="15">
        <v>90</v>
      </c>
      <c r="H173" s="34"/>
    </row>
    <row r="174" spans="1:8" ht="12.2" customHeight="1">
      <c r="A174" s="10" t="s">
        <v>219</v>
      </c>
      <c r="B174" s="11" t="s">
        <v>11</v>
      </c>
      <c r="C174" s="11" t="s">
        <v>11</v>
      </c>
      <c r="D174" s="9"/>
      <c r="E174" s="9"/>
      <c r="F174" s="9"/>
      <c r="G174" s="16"/>
    </row>
    <row r="175" spans="1:8" ht="14.65" customHeight="1">
      <c r="A175" s="20"/>
      <c r="B175" s="20"/>
      <c r="C175" s="20" t="str">
        <f>B173</f>
        <v>200</v>
      </c>
      <c r="D175" s="18">
        <f>D173</f>
        <v>0.2</v>
      </c>
      <c r="E175" s="18">
        <f t="shared" ref="E175:G175" si="8">E173</f>
        <v>0.3</v>
      </c>
      <c r="F175" s="18">
        <f t="shared" si="8"/>
        <v>22.6</v>
      </c>
      <c r="G175" s="18">
        <f t="shared" si="8"/>
        <v>90</v>
      </c>
    </row>
    <row r="176" spans="1:8" ht="21.2" customHeight="1">
      <c r="A176" s="46" t="s">
        <v>75</v>
      </c>
      <c r="B176" s="46"/>
      <c r="C176" s="46"/>
      <c r="D176" s="42"/>
      <c r="E176" s="42"/>
      <c r="F176" s="42"/>
      <c r="G176" s="42"/>
    </row>
    <row r="177" spans="1:8" s="8" customFormat="1" ht="26.45" customHeight="1">
      <c r="A177" s="6" t="s">
        <v>220</v>
      </c>
      <c r="B177" s="43" t="s">
        <v>113</v>
      </c>
      <c r="C177" s="43"/>
      <c r="D177" s="15">
        <v>1.4</v>
      </c>
      <c r="E177" s="15">
        <v>3.2</v>
      </c>
      <c r="F177" s="15">
        <v>8.8000000000000007</v>
      </c>
      <c r="G177" s="15">
        <v>69.7</v>
      </c>
      <c r="H177" s="34"/>
    </row>
    <row r="178" spans="1:8" ht="12.2" customHeight="1">
      <c r="A178" s="9" t="s">
        <v>170</v>
      </c>
      <c r="B178" s="5" t="s">
        <v>692</v>
      </c>
      <c r="C178" s="5" t="s">
        <v>430</v>
      </c>
      <c r="D178" s="9"/>
      <c r="E178" s="9"/>
      <c r="F178" s="9"/>
      <c r="G178" s="16"/>
    </row>
    <row r="179" spans="1:8" ht="12.2" customHeight="1">
      <c r="A179" s="9" t="s">
        <v>103</v>
      </c>
      <c r="B179" s="5" t="s">
        <v>487</v>
      </c>
      <c r="C179" s="5" t="s">
        <v>221</v>
      </c>
      <c r="D179" s="9"/>
      <c r="E179" s="9"/>
      <c r="F179" s="9"/>
      <c r="G179" s="16"/>
    </row>
    <row r="180" spans="1:8" ht="12.2" customHeight="1">
      <c r="A180" s="9" t="s">
        <v>40</v>
      </c>
      <c r="B180" s="5" t="s">
        <v>56</v>
      </c>
      <c r="C180" s="5" t="s">
        <v>56</v>
      </c>
      <c r="D180" s="9"/>
      <c r="E180" s="9"/>
      <c r="F180" s="9"/>
      <c r="G180" s="16"/>
    </row>
    <row r="181" spans="1:8" ht="12.2" customHeight="1">
      <c r="A181" s="9" t="s">
        <v>172</v>
      </c>
      <c r="B181" s="5" t="s">
        <v>486</v>
      </c>
      <c r="C181" s="5" t="s">
        <v>167</v>
      </c>
      <c r="D181" s="9"/>
      <c r="E181" s="9"/>
      <c r="F181" s="9"/>
      <c r="G181" s="16"/>
    </row>
    <row r="182" spans="1:8" ht="12.2" customHeight="1">
      <c r="A182" s="9" t="s">
        <v>27</v>
      </c>
      <c r="B182" s="5" t="s">
        <v>28</v>
      </c>
      <c r="C182" s="5" t="s">
        <v>28</v>
      </c>
      <c r="D182" s="9"/>
      <c r="E182" s="9"/>
      <c r="F182" s="9"/>
      <c r="G182" s="16"/>
    </row>
    <row r="183" spans="1:8" ht="12.2" customHeight="1">
      <c r="A183" s="9" t="s">
        <v>98</v>
      </c>
      <c r="B183" s="5" t="s">
        <v>133</v>
      </c>
      <c r="C183" s="5" t="s">
        <v>143</v>
      </c>
      <c r="D183" s="9"/>
      <c r="E183" s="9"/>
      <c r="F183" s="9"/>
      <c r="G183" s="16"/>
    </row>
    <row r="184" spans="1:8" s="8" customFormat="1" ht="26.45" customHeight="1">
      <c r="A184" s="6" t="s">
        <v>226</v>
      </c>
      <c r="B184" s="43" t="s">
        <v>209</v>
      </c>
      <c r="C184" s="43"/>
      <c r="D184" s="15">
        <v>7.1</v>
      </c>
      <c r="E184" s="15">
        <v>6.3</v>
      </c>
      <c r="F184" s="15">
        <v>21.3</v>
      </c>
      <c r="G184" s="15">
        <v>170.1</v>
      </c>
      <c r="H184" s="34"/>
    </row>
    <row r="185" spans="1:8" ht="12.4" customHeight="1">
      <c r="A185" s="9" t="s">
        <v>228</v>
      </c>
      <c r="B185" s="5" t="s">
        <v>693</v>
      </c>
      <c r="C185" s="5" t="s">
        <v>694</v>
      </c>
      <c r="D185" s="9"/>
      <c r="E185" s="9"/>
      <c r="F185" s="9"/>
      <c r="G185" s="16"/>
    </row>
    <row r="186" spans="1:8" ht="12.2" customHeight="1">
      <c r="A186" s="9" t="s">
        <v>103</v>
      </c>
      <c r="B186" s="5" t="s">
        <v>695</v>
      </c>
      <c r="C186" s="5" t="s">
        <v>195</v>
      </c>
      <c r="D186" s="9"/>
      <c r="E186" s="9"/>
      <c r="F186" s="9"/>
      <c r="G186" s="16"/>
    </row>
    <row r="187" spans="1:8" ht="12.2" customHeight="1">
      <c r="A187" s="9" t="s">
        <v>227</v>
      </c>
      <c r="B187" s="5" t="s">
        <v>150</v>
      </c>
      <c r="C187" s="5" t="s">
        <v>235</v>
      </c>
      <c r="D187" s="9"/>
      <c r="E187" s="9"/>
      <c r="F187" s="9"/>
      <c r="G187" s="16"/>
    </row>
    <row r="188" spans="1:8" ht="12.2" customHeight="1">
      <c r="A188" s="9" t="s">
        <v>101</v>
      </c>
      <c r="B188" s="5" t="s">
        <v>679</v>
      </c>
      <c r="C188" s="5" t="s">
        <v>359</v>
      </c>
      <c r="D188" s="9"/>
      <c r="E188" s="9"/>
      <c r="F188" s="9"/>
      <c r="G188" s="16"/>
    </row>
    <row r="189" spans="1:8" ht="12.2" customHeight="1">
      <c r="A189" s="9" t="s">
        <v>27</v>
      </c>
      <c r="B189" s="5" t="s">
        <v>14</v>
      </c>
      <c r="C189" s="5" t="s">
        <v>14</v>
      </c>
      <c r="D189" s="9"/>
      <c r="E189" s="9"/>
      <c r="F189" s="9"/>
      <c r="G189" s="16"/>
    </row>
    <row r="190" spans="1:8" ht="12.2" customHeight="1">
      <c r="A190" s="9" t="s">
        <v>187</v>
      </c>
      <c r="B190" s="5" t="s">
        <v>53</v>
      </c>
      <c r="C190" s="5" t="s">
        <v>450</v>
      </c>
      <c r="D190" s="9"/>
      <c r="E190" s="9"/>
      <c r="F190" s="9"/>
      <c r="G190" s="16"/>
    </row>
    <row r="191" spans="1:8" ht="12.2" customHeight="1">
      <c r="A191" s="9" t="s">
        <v>98</v>
      </c>
      <c r="B191" s="5" t="s">
        <v>85</v>
      </c>
      <c r="C191" s="5" t="s">
        <v>168</v>
      </c>
      <c r="D191" s="9"/>
      <c r="E191" s="9"/>
      <c r="F191" s="9"/>
      <c r="G191" s="16"/>
    </row>
    <row r="192" spans="1:8" ht="12.2" customHeight="1">
      <c r="A192" s="9" t="s">
        <v>92</v>
      </c>
      <c r="B192" s="5" t="s">
        <v>93</v>
      </c>
      <c r="C192" s="5" t="s">
        <v>93</v>
      </c>
      <c r="D192" s="9"/>
      <c r="E192" s="9"/>
      <c r="F192" s="9"/>
      <c r="G192" s="16"/>
    </row>
    <row r="193" spans="1:8" ht="12.2" customHeight="1">
      <c r="A193" s="9" t="s">
        <v>45</v>
      </c>
      <c r="B193" s="5" t="s">
        <v>95</v>
      </c>
      <c r="C193" s="5" t="s">
        <v>95</v>
      </c>
      <c r="D193" s="9"/>
      <c r="E193" s="9"/>
      <c r="F193" s="9"/>
      <c r="G193" s="16"/>
    </row>
    <row r="194" spans="1:8" ht="12.2" customHeight="1">
      <c r="A194" s="9" t="s">
        <v>64</v>
      </c>
      <c r="B194" s="11" t="s">
        <v>209</v>
      </c>
      <c r="C194" s="11" t="s">
        <v>209</v>
      </c>
      <c r="D194" s="9"/>
      <c r="E194" s="9"/>
      <c r="F194" s="9"/>
      <c r="G194" s="16"/>
    </row>
    <row r="195" spans="1:8" s="8" customFormat="1" ht="14.65" customHeight="1">
      <c r="A195" s="21" t="s">
        <v>236</v>
      </c>
      <c r="B195" s="13">
        <v>60</v>
      </c>
      <c r="C195" s="13">
        <v>40</v>
      </c>
      <c r="D195" s="18">
        <v>12.7</v>
      </c>
      <c r="E195" s="15">
        <v>7.8</v>
      </c>
      <c r="F195" s="15">
        <v>11.7</v>
      </c>
      <c r="G195" s="15">
        <v>210.8</v>
      </c>
      <c r="H195" s="34"/>
    </row>
    <row r="196" spans="1:8" ht="12.2" customHeight="1">
      <c r="A196" s="9" t="s">
        <v>27</v>
      </c>
      <c r="B196" s="22" t="s">
        <v>14</v>
      </c>
      <c r="C196" s="22" t="s">
        <v>14</v>
      </c>
      <c r="D196" s="9"/>
      <c r="E196" s="9"/>
      <c r="F196" s="9"/>
      <c r="G196" s="16"/>
    </row>
    <row r="197" spans="1:8" ht="12.2" customHeight="1">
      <c r="A197" s="9" t="s">
        <v>237</v>
      </c>
      <c r="B197" s="5" t="s">
        <v>113</v>
      </c>
      <c r="C197" s="5" t="s">
        <v>238</v>
      </c>
      <c r="D197" s="9"/>
      <c r="E197" s="9"/>
      <c r="F197" s="9"/>
      <c r="G197" s="16"/>
    </row>
    <row r="198" spans="1:8" ht="12.2" customHeight="1">
      <c r="A198" s="9" t="s">
        <v>40</v>
      </c>
      <c r="B198" s="5" t="s">
        <v>41</v>
      </c>
      <c r="C198" s="5" t="s">
        <v>41</v>
      </c>
      <c r="D198" s="9"/>
      <c r="E198" s="9"/>
      <c r="F198" s="9"/>
      <c r="G198" s="16"/>
    </row>
    <row r="199" spans="1:8" ht="12.2" customHeight="1">
      <c r="A199" s="9" t="s">
        <v>131</v>
      </c>
      <c r="B199" s="5" t="s">
        <v>173</v>
      </c>
      <c r="C199" s="5" t="s">
        <v>173</v>
      </c>
      <c r="D199" s="9"/>
      <c r="E199" s="9"/>
      <c r="F199" s="9"/>
      <c r="G199" s="16"/>
    </row>
    <row r="200" spans="1:8" ht="12.2" customHeight="1">
      <c r="A200" s="9" t="s">
        <v>98</v>
      </c>
      <c r="B200" s="5" t="s">
        <v>30</v>
      </c>
      <c r="C200" s="5" t="s">
        <v>240</v>
      </c>
      <c r="D200" s="9"/>
      <c r="E200" s="9"/>
      <c r="F200" s="9"/>
      <c r="G200" s="16"/>
    </row>
    <row r="201" spans="1:8" ht="12.2" customHeight="1">
      <c r="A201" s="9" t="s">
        <v>101</v>
      </c>
      <c r="B201" s="5" t="s">
        <v>241</v>
      </c>
      <c r="C201" s="5" t="s">
        <v>167</v>
      </c>
      <c r="D201" s="9"/>
      <c r="E201" s="9"/>
      <c r="F201" s="9"/>
      <c r="G201" s="16"/>
    </row>
    <row r="202" spans="1:8" ht="12.2" customHeight="1">
      <c r="A202" s="9" t="s">
        <v>92</v>
      </c>
      <c r="B202" s="5" t="s">
        <v>46</v>
      </c>
      <c r="C202" s="5" t="s">
        <v>46</v>
      </c>
      <c r="D202" s="9"/>
      <c r="E202" s="9"/>
      <c r="F202" s="9"/>
      <c r="G202" s="16"/>
    </row>
    <row r="203" spans="1:8" s="8" customFormat="1" ht="14.65" customHeight="1">
      <c r="A203" s="6" t="s">
        <v>242</v>
      </c>
      <c r="B203" s="43" t="s">
        <v>696</v>
      </c>
      <c r="C203" s="43"/>
      <c r="D203" s="15">
        <v>7</v>
      </c>
      <c r="E203" s="15">
        <v>8.1</v>
      </c>
      <c r="F203" s="15">
        <v>53.7</v>
      </c>
      <c r="G203" s="15">
        <v>319.10000000000002</v>
      </c>
      <c r="H203" s="34"/>
    </row>
    <row r="204" spans="1:8" ht="12.2" customHeight="1">
      <c r="A204" s="9" t="s">
        <v>27</v>
      </c>
      <c r="B204" s="5" t="s">
        <v>124</v>
      </c>
      <c r="C204" s="5" t="s">
        <v>124</v>
      </c>
      <c r="D204" s="9"/>
      <c r="E204" s="9"/>
      <c r="F204" s="9"/>
      <c r="G204" s="16"/>
    </row>
    <row r="205" spans="1:8" ht="12.2" customHeight="1">
      <c r="A205" s="9" t="s">
        <v>244</v>
      </c>
      <c r="B205" s="5" t="s">
        <v>697</v>
      </c>
      <c r="C205" s="5" t="s">
        <v>697</v>
      </c>
      <c r="D205" s="9"/>
      <c r="E205" s="9"/>
      <c r="F205" s="9"/>
      <c r="G205" s="16"/>
    </row>
    <row r="206" spans="1:8" ht="12.2" customHeight="1">
      <c r="A206" s="9" t="s">
        <v>45</v>
      </c>
      <c r="B206" s="5" t="s">
        <v>404</v>
      </c>
      <c r="C206" s="5" t="s">
        <v>404</v>
      </c>
      <c r="D206" s="9"/>
      <c r="E206" s="9"/>
      <c r="F206" s="9"/>
      <c r="G206" s="16"/>
    </row>
    <row r="207" spans="1:8" s="8" customFormat="1" ht="14.65" customHeight="1">
      <c r="A207" s="6" t="s">
        <v>246</v>
      </c>
      <c r="B207" s="43" t="s">
        <v>11</v>
      </c>
      <c r="C207" s="43"/>
      <c r="D207" s="15">
        <v>0.2</v>
      </c>
      <c r="E207" s="15">
        <v>0.2</v>
      </c>
      <c r="F207" s="15">
        <v>9.6</v>
      </c>
      <c r="G207" s="15">
        <v>41.3</v>
      </c>
      <c r="H207" s="34"/>
    </row>
    <row r="208" spans="1:8" ht="12.2" customHeight="1">
      <c r="A208" s="9" t="s">
        <v>160</v>
      </c>
      <c r="B208" s="5" t="s">
        <v>44</v>
      </c>
      <c r="C208" s="5" t="s">
        <v>247</v>
      </c>
      <c r="D208" s="9"/>
      <c r="E208" s="9"/>
      <c r="F208" s="9"/>
      <c r="G208" s="16"/>
    </row>
    <row r="209" spans="1:8" ht="12.2" customHeight="1">
      <c r="A209" s="9" t="s">
        <v>64</v>
      </c>
      <c r="B209" s="5" t="s">
        <v>248</v>
      </c>
      <c r="C209" s="5" t="s">
        <v>248</v>
      </c>
      <c r="D209" s="9"/>
      <c r="E209" s="9"/>
      <c r="F209" s="9"/>
      <c r="G209" s="16"/>
    </row>
    <row r="210" spans="1:8" ht="12.2" customHeight="1">
      <c r="A210" s="9" t="s">
        <v>34</v>
      </c>
      <c r="B210" s="5" t="s">
        <v>143</v>
      </c>
      <c r="C210" s="5" t="s">
        <v>143</v>
      </c>
      <c r="D210" s="9"/>
      <c r="E210" s="9"/>
      <c r="F210" s="9"/>
      <c r="G210" s="16"/>
    </row>
    <row r="211" spans="1:8" s="8" customFormat="1" ht="14.65" customHeight="1">
      <c r="A211" s="6" t="s">
        <v>818</v>
      </c>
      <c r="B211" s="43" t="s">
        <v>135</v>
      </c>
      <c r="C211" s="43"/>
      <c r="D211" s="15">
        <v>5.3</v>
      </c>
      <c r="E211" s="15">
        <v>0.8</v>
      </c>
      <c r="F211" s="15">
        <v>33.9</v>
      </c>
      <c r="G211" s="15">
        <v>163.19999999999999</v>
      </c>
      <c r="H211" s="34"/>
    </row>
    <row r="212" spans="1:8" ht="13.5" customHeight="1">
      <c r="A212" s="9" t="s">
        <v>818</v>
      </c>
      <c r="B212" s="11"/>
      <c r="C212" s="11" t="s">
        <v>135</v>
      </c>
      <c r="D212" s="9"/>
      <c r="E212" s="9"/>
      <c r="F212" s="9"/>
      <c r="G212" s="16"/>
    </row>
    <row r="213" spans="1:8" ht="14.65" customHeight="1">
      <c r="A213" s="12"/>
      <c r="B213" s="12"/>
      <c r="C213" s="13">
        <f>B177+B184+B195+C195+B203+B207+B211</f>
        <v>960</v>
      </c>
      <c r="D213" s="18">
        <f>D177+D184+D195+D203+D207+D211</f>
        <v>33.699999999999996</v>
      </c>
      <c r="E213" s="18">
        <f t="shared" ref="E213:G213" si="9">E177+E184+E195+E203+E207+E211</f>
        <v>26.4</v>
      </c>
      <c r="F213" s="18">
        <f t="shared" si="9"/>
        <v>139</v>
      </c>
      <c r="G213" s="18">
        <f t="shared" si="9"/>
        <v>974.2</v>
      </c>
    </row>
    <row r="214" spans="1:8" ht="21.2" customHeight="1">
      <c r="A214" s="46" t="s">
        <v>146</v>
      </c>
      <c r="B214" s="46"/>
      <c r="C214" s="46"/>
      <c r="D214" s="42"/>
      <c r="E214" s="42"/>
      <c r="F214" s="42"/>
      <c r="G214" s="42"/>
    </row>
    <row r="215" spans="1:8" s="8" customFormat="1" ht="14.65" customHeight="1">
      <c r="A215" s="6" t="s">
        <v>249</v>
      </c>
      <c r="B215" s="43" t="s">
        <v>65</v>
      </c>
      <c r="C215" s="43"/>
      <c r="D215" s="15">
        <v>8.6999999999999993</v>
      </c>
      <c r="E215" s="15">
        <v>8.3000000000000007</v>
      </c>
      <c r="F215" s="15">
        <v>29.4</v>
      </c>
      <c r="G215" s="15">
        <v>227.5</v>
      </c>
      <c r="H215" s="34"/>
    </row>
    <row r="216" spans="1:8" ht="12.2" customHeight="1">
      <c r="A216" s="9" t="s">
        <v>45</v>
      </c>
      <c r="B216" s="5" t="s">
        <v>18</v>
      </c>
      <c r="C216" s="5" t="s">
        <v>18</v>
      </c>
      <c r="D216" s="9"/>
      <c r="E216" s="9"/>
      <c r="F216" s="9"/>
      <c r="G216" s="16"/>
    </row>
    <row r="217" spans="1:8" ht="12.2" customHeight="1">
      <c r="A217" s="9" t="s">
        <v>54</v>
      </c>
      <c r="B217" s="5" t="s">
        <v>81</v>
      </c>
      <c r="C217" s="5" t="s">
        <v>250</v>
      </c>
      <c r="D217" s="9"/>
      <c r="E217" s="9"/>
      <c r="F217" s="9"/>
      <c r="G217" s="16"/>
    </row>
    <row r="218" spans="1:8" ht="12.2" customHeight="1">
      <c r="A218" s="9" t="s">
        <v>40</v>
      </c>
      <c r="B218" s="5" t="s">
        <v>124</v>
      </c>
      <c r="C218" s="5" t="s">
        <v>124</v>
      </c>
      <c r="D218" s="9"/>
      <c r="E218" s="9"/>
      <c r="F218" s="9"/>
      <c r="G218" s="16"/>
    </row>
    <row r="219" spans="1:8" ht="12.2" customHeight="1">
      <c r="A219" s="9" t="s">
        <v>131</v>
      </c>
      <c r="B219" s="5" t="s">
        <v>148</v>
      </c>
      <c r="C219" s="5" t="s">
        <v>148</v>
      </c>
      <c r="D219" s="9"/>
      <c r="E219" s="9"/>
      <c r="F219" s="9"/>
      <c r="G219" s="16"/>
    </row>
    <row r="220" spans="1:8" ht="12.2" customHeight="1">
      <c r="A220" s="9" t="s">
        <v>34</v>
      </c>
      <c r="B220" s="5" t="s">
        <v>18</v>
      </c>
      <c r="C220" s="5" t="s">
        <v>18</v>
      </c>
      <c r="D220" s="9"/>
      <c r="E220" s="9"/>
      <c r="F220" s="9"/>
      <c r="G220" s="16"/>
    </row>
    <row r="221" spans="1:8" ht="12.2" customHeight="1">
      <c r="A221" s="9" t="s">
        <v>36</v>
      </c>
      <c r="B221" s="5"/>
      <c r="C221" s="5" t="s">
        <v>152</v>
      </c>
      <c r="D221" s="9"/>
      <c r="E221" s="9"/>
      <c r="F221" s="9"/>
      <c r="G221" s="16"/>
    </row>
    <row r="222" spans="1:8" ht="12.2" customHeight="1">
      <c r="A222" s="9" t="s">
        <v>12</v>
      </c>
      <c r="B222" s="5" t="s">
        <v>155</v>
      </c>
      <c r="C222" s="5" t="s">
        <v>155</v>
      </c>
      <c r="D222" s="9"/>
      <c r="E222" s="9"/>
      <c r="F222" s="9"/>
      <c r="G222" s="16"/>
    </row>
    <row r="223" spans="1:8" ht="12.2" customHeight="1">
      <c r="A223" s="9" t="s">
        <v>27</v>
      </c>
      <c r="B223" s="5" t="s">
        <v>86</v>
      </c>
      <c r="C223" s="5" t="s">
        <v>86</v>
      </c>
      <c r="D223" s="9"/>
      <c r="E223" s="9"/>
      <c r="F223" s="9"/>
      <c r="G223" s="16"/>
    </row>
    <row r="224" spans="1:8" ht="12.2" customHeight="1">
      <c r="A224" s="9" t="s">
        <v>153</v>
      </c>
      <c r="B224" s="5" t="s">
        <v>86</v>
      </c>
      <c r="C224" s="5" t="s">
        <v>86</v>
      </c>
      <c r="D224" s="9"/>
      <c r="E224" s="9"/>
      <c r="F224" s="9"/>
      <c r="G224" s="16"/>
    </row>
    <row r="225" spans="1:8" s="8" customFormat="1" ht="14.65" customHeight="1">
      <c r="A225" s="6" t="s">
        <v>191</v>
      </c>
      <c r="B225" s="43" t="s">
        <v>11</v>
      </c>
      <c r="C225" s="43"/>
      <c r="D225" s="15">
        <v>0.2</v>
      </c>
      <c r="E225" s="15"/>
      <c r="F225" s="15">
        <v>8.3000000000000007</v>
      </c>
      <c r="G225" s="15">
        <v>35</v>
      </c>
      <c r="H225" s="34"/>
    </row>
    <row r="226" spans="1:8" ht="12.2" customHeight="1">
      <c r="A226" s="9" t="s">
        <v>158</v>
      </c>
      <c r="B226" s="5" t="s">
        <v>141</v>
      </c>
      <c r="C226" s="5" t="s">
        <v>141</v>
      </c>
      <c r="D226" s="9"/>
      <c r="E226" s="9"/>
      <c r="F226" s="9"/>
      <c r="G226" s="16"/>
    </row>
    <row r="227" spans="1:8" ht="12.2" customHeight="1">
      <c r="A227" s="9" t="s">
        <v>64</v>
      </c>
      <c r="B227" s="5" t="s">
        <v>251</v>
      </c>
      <c r="C227" s="5" t="s">
        <v>251</v>
      </c>
      <c r="D227" s="9"/>
      <c r="E227" s="9"/>
      <c r="F227" s="9"/>
      <c r="G227" s="16"/>
    </row>
    <row r="228" spans="1:8" ht="12.2" customHeight="1">
      <c r="A228" s="9" t="s">
        <v>64</v>
      </c>
      <c r="B228" s="5" t="s">
        <v>252</v>
      </c>
      <c r="C228" s="5" t="s">
        <v>252</v>
      </c>
      <c r="D228" s="9"/>
      <c r="E228" s="9"/>
      <c r="F228" s="9"/>
      <c r="G228" s="16"/>
    </row>
    <row r="229" spans="1:8" ht="12.2" customHeight="1">
      <c r="A229" s="9" t="s">
        <v>34</v>
      </c>
      <c r="B229" s="5" t="s">
        <v>182</v>
      </c>
      <c r="C229" s="5" t="s">
        <v>182</v>
      </c>
      <c r="D229" s="9"/>
      <c r="E229" s="9"/>
      <c r="F229" s="9"/>
      <c r="G229" s="16"/>
    </row>
    <row r="230" spans="1:8" ht="12.2" customHeight="1">
      <c r="A230" s="9" t="s">
        <v>193</v>
      </c>
      <c r="B230" s="5" t="s">
        <v>143</v>
      </c>
      <c r="C230" s="5" t="s">
        <v>194</v>
      </c>
      <c r="D230" s="9"/>
      <c r="E230" s="9"/>
      <c r="F230" s="9"/>
      <c r="G230" s="16"/>
    </row>
    <row r="231" spans="1:8" s="8" customFormat="1" ht="14.65" customHeight="1">
      <c r="A231" s="6" t="s">
        <v>253</v>
      </c>
      <c r="B231" s="43" t="s">
        <v>113</v>
      </c>
      <c r="C231" s="43"/>
      <c r="D231" s="15">
        <v>0.4</v>
      </c>
      <c r="E231" s="15">
        <v>0.3</v>
      </c>
      <c r="F231" s="15">
        <v>10.3</v>
      </c>
      <c r="G231" s="15">
        <v>47</v>
      </c>
      <c r="H231" s="34"/>
    </row>
    <row r="232" spans="1:8" ht="12.2" customHeight="1">
      <c r="A232" s="10" t="s">
        <v>254</v>
      </c>
      <c r="B232" s="11" t="s">
        <v>255</v>
      </c>
      <c r="C232" s="11" t="s">
        <v>113</v>
      </c>
      <c r="D232" s="9"/>
      <c r="E232" s="9"/>
      <c r="F232" s="9"/>
      <c r="G232" s="16"/>
    </row>
    <row r="233" spans="1:8" ht="14.65" customHeight="1">
      <c r="A233" s="13"/>
      <c r="B233" s="13"/>
      <c r="C233" s="13">
        <f>B215+B225+B231</f>
        <v>360</v>
      </c>
      <c r="D233" s="18">
        <f>D215+D225+D231</f>
        <v>9.2999999999999989</v>
      </c>
      <c r="E233" s="18">
        <f t="shared" ref="E233:G233" si="10">E215+E225+E231</f>
        <v>8.6000000000000014</v>
      </c>
      <c r="F233" s="18">
        <f t="shared" si="10"/>
        <v>48</v>
      </c>
      <c r="G233" s="18">
        <f t="shared" si="10"/>
        <v>309.5</v>
      </c>
    </row>
    <row r="234" spans="1:8" ht="21.2" customHeight="1">
      <c r="A234" s="46" t="s">
        <v>163</v>
      </c>
      <c r="B234" s="46"/>
      <c r="C234" s="46"/>
      <c r="D234" s="42"/>
      <c r="E234" s="42"/>
      <c r="F234" s="42"/>
      <c r="G234" s="42"/>
    </row>
    <row r="235" spans="1:8" s="8" customFormat="1" ht="26.45" customHeight="1">
      <c r="A235" s="6" t="s">
        <v>257</v>
      </c>
      <c r="B235" s="43" t="s">
        <v>113</v>
      </c>
      <c r="C235" s="43"/>
      <c r="D235" s="15">
        <v>1.2</v>
      </c>
      <c r="E235" s="15">
        <v>4.2</v>
      </c>
      <c r="F235" s="15">
        <v>6.3</v>
      </c>
      <c r="G235" s="15">
        <v>72.599999999999994</v>
      </c>
      <c r="H235" s="34"/>
    </row>
    <row r="236" spans="1:8" ht="12.2" customHeight="1">
      <c r="A236" s="9" t="s">
        <v>94</v>
      </c>
      <c r="B236" s="5" t="s">
        <v>698</v>
      </c>
      <c r="C236" s="5" t="s">
        <v>644</v>
      </c>
      <c r="D236" s="9"/>
      <c r="E236" s="9"/>
      <c r="F236" s="9"/>
      <c r="G236" s="16"/>
    </row>
    <row r="237" spans="1:8" ht="12.2" customHeight="1">
      <c r="A237" s="9" t="s">
        <v>40</v>
      </c>
      <c r="B237" s="5" t="s">
        <v>285</v>
      </c>
      <c r="C237" s="5" t="s">
        <v>285</v>
      </c>
      <c r="D237" s="9"/>
      <c r="E237" s="9"/>
      <c r="F237" s="9"/>
      <c r="G237" s="16"/>
    </row>
    <row r="238" spans="1:8" ht="12.2" customHeight="1">
      <c r="A238" s="9" t="s">
        <v>27</v>
      </c>
      <c r="B238" s="5" t="s">
        <v>14</v>
      </c>
      <c r="C238" s="5" t="s">
        <v>14</v>
      </c>
      <c r="D238" s="9"/>
      <c r="E238" s="9"/>
      <c r="F238" s="9"/>
      <c r="G238" s="16"/>
    </row>
    <row r="239" spans="1:8" s="8" customFormat="1" ht="14.65" customHeight="1">
      <c r="A239" s="6" t="s">
        <v>260</v>
      </c>
      <c r="B239" s="43" t="s">
        <v>11</v>
      </c>
      <c r="C239" s="43"/>
      <c r="D239" s="15">
        <v>16.399999999999999</v>
      </c>
      <c r="E239" s="15">
        <v>15.8</v>
      </c>
      <c r="F239" s="15">
        <v>20.6</v>
      </c>
      <c r="G239" s="15">
        <v>306.3</v>
      </c>
      <c r="H239" s="34"/>
    </row>
    <row r="240" spans="1:8" ht="12.2" customHeight="1">
      <c r="A240" s="9" t="s">
        <v>101</v>
      </c>
      <c r="B240" s="5" t="s">
        <v>261</v>
      </c>
      <c r="C240" s="5" t="s">
        <v>250</v>
      </c>
      <c r="D240" s="9"/>
      <c r="E240" s="9"/>
      <c r="F240" s="9"/>
      <c r="G240" s="16"/>
    </row>
    <row r="241" spans="1:8" ht="12.2" customHeight="1">
      <c r="A241" s="9" t="s">
        <v>27</v>
      </c>
      <c r="B241" s="5" t="s">
        <v>141</v>
      </c>
      <c r="C241" s="5" t="s">
        <v>141</v>
      </c>
      <c r="D241" s="9"/>
      <c r="E241" s="9"/>
      <c r="F241" s="9"/>
      <c r="G241" s="16"/>
    </row>
    <row r="242" spans="1:8" ht="12.2" customHeight="1">
      <c r="A242" s="9" t="s">
        <v>45</v>
      </c>
      <c r="B242" s="5" t="s">
        <v>60</v>
      </c>
      <c r="C242" s="5" t="s">
        <v>60</v>
      </c>
      <c r="D242" s="9"/>
      <c r="E242" s="9"/>
      <c r="F242" s="9"/>
      <c r="G242" s="16"/>
    </row>
    <row r="243" spans="1:8" ht="12.2" customHeight="1">
      <c r="A243" s="9" t="s">
        <v>262</v>
      </c>
      <c r="B243" s="5" t="s">
        <v>263</v>
      </c>
      <c r="C243" s="5" t="s">
        <v>264</v>
      </c>
      <c r="D243" s="9"/>
      <c r="E243" s="9"/>
      <c r="F243" s="9"/>
      <c r="G243" s="16"/>
    </row>
    <row r="244" spans="1:8" ht="12.2" customHeight="1">
      <c r="A244" s="9" t="s">
        <v>103</v>
      </c>
      <c r="B244" s="5" t="s">
        <v>266</v>
      </c>
      <c r="C244" s="5" t="s">
        <v>11</v>
      </c>
      <c r="D244" s="9"/>
      <c r="E244" s="9"/>
      <c r="F244" s="9"/>
      <c r="G244" s="16"/>
    </row>
    <row r="245" spans="1:8" ht="12.2" customHeight="1">
      <c r="A245" s="9" t="s">
        <v>98</v>
      </c>
      <c r="B245" s="5" t="s">
        <v>268</v>
      </c>
      <c r="C245" s="5" t="s">
        <v>269</v>
      </c>
      <c r="D245" s="9"/>
      <c r="E245" s="9"/>
      <c r="F245" s="9"/>
      <c r="G245" s="16"/>
    </row>
    <row r="246" spans="1:8" ht="12.2" customHeight="1">
      <c r="A246" s="9" t="s">
        <v>92</v>
      </c>
      <c r="B246" s="5" t="s">
        <v>270</v>
      </c>
      <c r="C246" s="5" t="s">
        <v>270</v>
      </c>
      <c r="D246" s="9"/>
      <c r="E246" s="9"/>
      <c r="F246" s="9"/>
      <c r="G246" s="16"/>
    </row>
    <row r="247" spans="1:8" s="8" customFormat="1" ht="14.65" customHeight="1">
      <c r="A247" s="6" t="s">
        <v>157</v>
      </c>
      <c r="B247" s="43">
        <v>200</v>
      </c>
      <c r="C247" s="43"/>
      <c r="D247" s="15">
        <v>0.2</v>
      </c>
      <c r="E247" s="15"/>
      <c r="F247" s="15">
        <v>7.2</v>
      </c>
      <c r="G247" s="15">
        <v>29.5</v>
      </c>
      <c r="H247" s="34"/>
    </row>
    <row r="248" spans="1:8" ht="12.2" customHeight="1">
      <c r="A248" s="9" t="s">
        <v>158</v>
      </c>
      <c r="B248" s="5" t="s">
        <v>141</v>
      </c>
      <c r="C248" s="5" t="s">
        <v>141</v>
      </c>
      <c r="D248" s="9"/>
      <c r="E248" s="9"/>
      <c r="F248" s="9"/>
      <c r="G248" s="16"/>
    </row>
    <row r="249" spans="1:8" ht="12.2" customHeight="1">
      <c r="A249" s="9" t="s">
        <v>64</v>
      </c>
      <c r="B249" s="5" t="s">
        <v>145</v>
      </c>
      <c r="C249" s="5" t="s">
        <v>145</v>
      </c>
      <c r="D249" s="9"/>
      <c r="E249" s="9"/>
      <c r="F249" s="9"/>
      <c r="G249" s="16"/>
    </row>
    <row r="250" spans="1:8" ht="12.2" customHeight="1">
      <c r="A250" s="9" t="s">
        <v>34</v>
      </c>
      <c r="B250" s="5" t="s">
        <v>60</v>
      </c>
      <c r="C250" s="5" t="s">
        <v>60</v>
      </c>
      <c r="D250" s="9"/>
      <c r="E250" s="9"/>
      <c r="F250" s="9"/>
      <c r="G250" s="16"/>
    </row>
    <row r="251" spans="1:8" s="8" customFormat="1" ht="14.65" customHeight="1">
      <c r="A251" s="6" t="s">
        <v>66</v>
      </c>
      <c r="B251" s="43" t="s">
        <v>195</v>
      </c>
      <c r="C251" s="43"/>
      <c r="D251" s="15">
        <v>5.3</v>
      </c>
      <c r="E251" s="15">
        <v>0.4</v>
      </c>
      <c r="F251" s="15">
        <v>35.299999999999997</v>
      </c>
      <c r="G251" s="15">
        <v>165.9</v>
      </c>
      <c r="H251" s="34"/>
    </row>
    <row r="252" spans="1:8" ht="21.6" customHeight="1">
      <c r="A252" s="9" t="s">
        <v>284</v>
      </c>
      <c r="B252" s="5"/>
      <c r="C252" s="5" t="s">
        <v>195</v>
      </c>
      <c r="D252" s="9"/>
      <c r="E252" s="9"/>
      <c r="F252" s="9"/>
      <c r="G252" s="16"/>
    </row>
    <row r="253" spans="1:8" s="8" customFormat="1" ht="14.65" customHeight="1">
      <c r="A253" s="6" t="s">
        <v>271</v>
      </c>
      <c r="B253" s="43" t="s">
        <v>182</v>
      </c>
      <c r="C253" s="43"/>
      <c r="D253" s="15">
        <v>0.1</v>
      </c>
      <c r="E253" s="15">
        <v>6.6</v>
      </c>
      <c r="F253" s="15">
        <v>0.1</v>
      </c>
      <c r="G253" s="15">
        <v>59.9</v>
      </c>
      <c r="H253" s="34"/>
    </row>
    <row r="254" spans="1:8" ht="12.2" customHeight="1">
      <c r="A254" s="9" t="s">
        <v>45</v>
      </c>
      <c r="B254" s="5" t="s">
        <v>182</v>
      </c>
      <c r="C254" s="5" t="s">
        <v>182</v>
      </c>
      <c r="D254" s="9"/>
      <c r="E254" s="9"/>
      <c r="F254" s="9"/>
      <c r="G254" s="16"/>
    </row>
    <row r="255" spans="1:8" s="8" customFormat="1" ht="17.25" customHeight="1">
      <c r="A255" s="6" t="s">
        <v>818</v>
      </c>
      <c r="B255" s="43" t="s">
        <v>50</v>
      </c>
      <c r="C255" s="43"/>
      <c r="D255" s="15">
        <v>2.7</v>
      </c>
      <c r="E255" s="15">
        <v>0.4</v>
      </c>
      <c r="F255" s="15">
        <v>17</v>
      </c>
      <c r="G255" s="15">
        <v>81.599999999999994</v>
      </c>
      <c r="H255" s="34"/>
    </row>
    <row r="256" spans="1:8" ht="15" customHeight="1">
      <c r="A256" s="9" t="s">
        <v>818</v>
      </c>
      <c r="B256" s="11"/>
      <c r="C256" s="11" t="s">
        <v>50</v>
      </c>
      <c r="D256" s="9"/>
      <c r="E256" s="9"/>
      <c r="F256" s="9"/>
      <c r="G256" s="16"/>
    </row>
    <row r="257" spans="1:8" ht="14.65" customHeight="1">
      <c r="A257" s="13"/>
      <c r="B257" s="13"/>
      <c r="C257" s="13">
        <f>B235+B239+B247+B251+B255+B253</f>
        <v>618</v>
      </c>
      <c r="D257" s="18">
        <f>D235+D239+D247+D251+D253+D255</f>
        <v>25.9</v>
      </c>
      <c r="E257" s="18">
        <f t="shared" ref="E257:G257" si="11">E235+E239+E247+E251+E253+E255</f>
        <v>27.4</v>
      </c>
      <c r="F257" s="18">
        <f t="shared" si="11"/>
        <v>86.5</v>
      </c>
      <c r="G257" s="18">
        <f t="shared" si="11"/>
        <v>715.8</v>
      </c>
    </row>
    <row r="258" spans="1:8" ht="21.2" customHeight="1">
      <c r="A258" s="46" t="s">
        <v>199</v>
      </c>
      <c r="B258" s="46"/>
      <c r="C258" s="46"/>
      <c r="D258" s="42"/>
      <c r="E258" s="42"/>
      <c r="F258" s="42"/>
      <c r="G258" s="42"/>
    </row>
    <row r="259" spans="1:8" s="8" customFormat="1" ht="14.65" customHeight="1">
      <c r="A259" s="6" t="s">
        <v>273</v>
      </c>
      <c r="B259" s="43" t="s">
        <v>11</v>
      </c>
      <c r="C259" s="43"/>
      <c r="D259" s="15">
        <v>5.6</v>
      </c>
      <c r="E259" s="15">
        <v>5</v>
      </c>
      <c r="F259" s="15">
        <v>9</v>
      </c>
      <c r="G259" s="15">
        <v>113</v>
      </c>
      <c r="H259" s="34"/>
    </row>
    <row r="260" spans="1:8" ht="12.2" customHeight="1">
      <c r="A260" s="9" t="s">
        <v>274</v>
      </c>
      <c r="B260" s="5" t="s">
        <v>11</v>
      </c>
      <c r="C260" s="5" t="s">
        <v>11</v>
      </c>
      <c r="D260" s="9"/>
      <c r="E260" s="9"/>
      <c r="F260" s="9"/>
      <c r="G260" s="16"/>
    </row>
    <row r="261" spans="1:8" s="8" customFormat="1" ht="14.65" customHeight="1">
      <c r="A261" s="6" t="s">
        <v>253</v>
      </c>
      <c r="B261" s="43" t="s">
        <v>204</v>
      </c>
      <c r="C261" s="43"/>
      <c r="D261" s="15">
        <v>0.3</v>
      </c>
      <c r="E261" s="15">
        <v>0.3</v>
      </c>
      <c r="F261" s="15">
        <v>8.8000000000000007</v>
      </c>
      <c r="G261" s="15">
        <v>40</v>
      </c>
      <c r="H261" s="34"/>
    </row>
    <row r="262" spans="1:8" ht="12.2" customHeight="1">
      <c r="A262" s="10" t="s">
        <v>254</v>
      </c>
      <c r="B262" s="11" t="s">
        <v>275</v>
      </c>
      <c r="C262" s="11" t="s">
        <v>204</v>
      </c>
      <c r="D262" s="9"/>
      <c r="E262" s="9"/>
      <c r="F262" s="9"/>
      <c r="G262" s="16"/>
    </row>
    <row r="263" spans="1:8" ht="14.65" customHeight="1">
      <c r="A263" s="13"/>
      <c r="B263" s="13"/>
      <c r="C263" s="13">
        <f>B259+B261</f>
        <v>285</v>
      </c>
      <c r="D263" s="18">
        <f>D259+D261</f>
        <v>5.8999999999999995</v>
      </c>
      <c r="E263" s="18">
        <f t="shared" ref="E263:G263" si="12">E259+E261</f>
        <v>5.3</v>
      </c>
      <c r="F263" s="18">
        <f t="shared" si="12"/>
        <v>17.8</v>
      </c>
      <c r="G263" s="18">
        <f t="shared" si="12"/>
        <v>153</v>
      </c>
    </row>
    <row r="264" spans="1:8" ht="14.65" customHeight="1">
      <c r="A264" s="13" t="s">
        <v>206</v>
      </c>
      <c r="B264" s="13"/>
      <c r="C264" s="13">
        <f>C263+C257+C233+C213+C175+C171</f>
        <v>2998</v>
      </c>
      <c r="D264" s="18">
        <f>D263+D257+D233+D213+D175+D171</f>
        <v>95.199999999999989</v>
      </c>
      <c r="E264" s="18">
        <f t="shared" ref="E264:G264" si="13">E263+E257+E233+E213+E175+E171</f>
        <v>98.6</v>
      </c>
      <c r="F264" s="18">
        <f t="shared" si="13"/>
        <v>394.70000000000005</v>
      </c>
      <c r="G264" s="18">
        <f t="shared" si="13"/>
        <v>2928.4</v>
      </c>
    </row>
    <row r="265" spans="1:8" ht="14.1" customHeight="1"/>
    <row r="266" spans="1:8" ht="21.2" customHeight="1">
      <c r="A266" s="44" t="s">
        <v>276</v>
      </c>
      <c r="B266" s="44"/>
      <c r="C266" s="44"/>
      <c r="D266" s="44"/>
      <c r="E266" s="44"/>
      <c r="F266" s="44"/>
      <c r="G266" s="44"/>
    </row>
    <row r="267" spans="1:8" ht="7.15" customHeight="1"/>
    <row r="268" spans="1:8" ht="21.2" customHeight="1">
      <c r="A268" s="45" t="s">
        <v>1</v>
      </c>
      <c r="B268" s="45" t="s">
        <v>2</v>
      </c>
      <c r="C268" s="45"/>
      <c r="D268" s="45" t="s">
        <v>3</v>
      </c>
      <c r="E268" s="45"/>
      <c r="F268" s="45"/>
      <c r="G268" s="45"/>
    </row>
    <row r="269" spans="1:8" ht="28.35" customHeight="1">
      <c r="A269" s="45"/>
      <c r="B269" s="3" t="s">
        <v>4</v>
      </c>
      <c r="C269" s="3" t="s">
        <v>5</v>
      </c>
      <c r="D269" s="3" t="s">
        <v>6</v>
      </c>
      <c r="E269" s="3" t="s">
        <v>7</v>
      </c>
      <c r="F269" s="3" t="s">
        <v>8</v>
      </c>
      <c r="G269" s="45"/>
    </row>
    <row r="270" spans="1:8" ht="21.2" customHeight="1">
      <c r="A270" s="42" t="s">
        <v>9</v>
      </c>
      <c r="B270" s="42"/>
      <c r="C270" s="42"/>
      <c r="D270" s="42"/>
      <c r="E270" s="42"/>
      <c r="F270" s="42"/>
      <c r="G270" s="42"/>
    </row>
    <row r="271" spans="1:8" s="8" customFormat="1" ht="14.65" customHeight="1">
      <c r="A271" s="6" t="s">
        <v>277</v>
      </c>
      <c r="B271" s="43" t="s">
        <v>209</v>
      </c>
      <c r="C271" s="43"/>
      <c r="D271" s="15">
        <v>16</v>
      </c>
      <c r="E271" s="15">
        <v>32.299999999999997</v>
      </c>
      <c r="F271" s="15">
        <v>5.3</v>
      </c>
      <c r="G271" s="15">
        <v>394.7</v>
      </c>
      <c r="H271" s="34"/>
    </row>
    <row r="272" spans="1:8" ht="12.2" customHeight="1">
      <c r="A272" s="9" t="s">
        <v>36</v>
      </c>
      <c r="B272" s="5" t="s">
        <v>699</v>
      </c>
      <c r="C272" s="5" t="s">
        <v>700</v>
      </c>
      <c r="D272" s="9"/>
      <c r="E272" s="9"/>
      <c r="F272" s="9"/>
      <c r="G272" s="16"/>
    </row>
    <row r="273" spans="1:8" ht="12.2" customHeight="1">
      <c r="A273" s="9" t="s">
        <v>12</v>
      </c>
      <c r="B273" s="5" t="s">
        <v>186</v>
      </c>
      <c r="C273" s="5" t="s">
        <v>186</v>
      </c>
      <c r="D273" s="9"/>
      <c r="E273" s="9"/>
      <c r="F273" s="9"/>
      <c r="G273" s="16"/>
    </row>
    <row r="274" spans="1:8" ht="12.2" customHeight="1">
      <c r="A274" s="9" t="s">
        <v>27</v>
      </c>
      <c r="B274" s="5" t="s">
        <v>125</v>
      </c>
      <c r="C274" s="5" t="s">
        <v>125</v>
      </c>
      <c r="D274" s="9"/>
      <c r="E274" s="9"/>
      <c r="F274" s="9"/>
      <c r="G274" s="16"/>
    </row>
    <row r="275" spans="1:8" ht="12.2" customHeight="1">
      <c r="A275" s="9" t="s">
        <v>45</v>
      </c>
      <c r="B275" s="5" t="s">
        <v>384</v>
      </c>
      <c r="C275" s="5" t="s">
        <v>384</v>
      </c>
      <c r="D275" s="9"/>
      <c r="E275" s="9"/>
      <c r="F275" s="9"/>
      <c r="G275" s="16"/>
    </row>
    <row r="276" spans="1:8" s="8" customFormat="1" ht="26.45" customHeight="1">
      <c r="A276" s="6" t="s">
        <v>281</v>
      </c>
      <c r="B276" s="43" t="s">
        <v>78</v>
      </c>
      <c r="C276" s="43"/>
      <c r="D276" s="15">
        <v>0.6</v>
      </c>
      <c r="E276" s="15">
        <v>2.7</v>
      </c>
      <c r="F276" s="15">
        <v>2.2999999999999998</v>
      </c>
      <c r="G276" s="15">
        <v>35.700000000000003</v>
      </c>
      <c r="H276" s="34"/>
    </row>
    <row r="277" spans="1:8" ht="12.2" customHeight="1">
      <c r="A277" s="9" t="s">
        <v>282</v>
      </c>
      <c r="B277" s="5" t="s">
        <v>267</v>
      </c>
      <c r="C277" s="5" t="s">
        <v>78</v>
      </c>
      <c r="D277" s="9"/>
      <c r="E277" s="9"/>
      <c r="F277" s="9"/>
      <c r="G277" s="16"/>
    </row>
    <row r="278" spans="1:8" s="8" customFormat="1" ht="14.65" customHeight="1">
      <c r="A278" s="6" t="s">
        <v>284</v>
      </c>
      <c r="B278" s="43" t="s">
        <v>195</v>
      </c>
      <c r="C278" s="43"/>
      <c r="D278" s="15">
        <v>5.3</v>
      </c>
      <c r="E278" s="15">
        <v>0.4</v>
      </c>
      <c r="F278" s="15">
        <v>35.1</v>
      </c>
      <c r="G278" s="15">
        <v>165.8</v>
      </c>
      <c r="H278" s="34"/>
    </row>
    <row r="279" spans="1:8" ht="12.75" customHeight="1">
      <c r="A279" s="9" t="s">
        <v>284</v>
      </c>
      <c r="B279" s="5"/>
      <c r="C279" s="5" t="s">
        <v>195</v>
      </c>
      <c r="D279" s="9"/>
      <c r="E279" s="9"/>
      <c r="F279" s="9"/>
      <c r="G279" s="16"/>
    </row>
    <row r="280" spans="1:8" s="8" customFormat="1" ht="14.65" customHeight="1">
      <c r="A280" s="6" t="s">
        <v>271</v>
      </c>
      <c r="B280" s="43" t="s">
        <v>53</v>
      </c>
      <c r="C280" s="43"/>
      <c r="D280" s="15">
        <v>0.1</v>
      </c>
      <c r="E280" s="15">
        <v>8.3000000000000007</v>
      </c>
      <c r="F280" s="15">
        <v>0.1</v>
      </c>
      <c r="G280" s="15">
        <v>75</v>
      </c>
      <c r="H280" s="34"/>
    </row>
    <row r="281" spans="1:8" ht="12.2" customHeight="1">
      <c r="A281" s="9" t="s">
        <v>45</v>
      </c>
      <c r="B281" s="5" t="s">
        <v>53</v>
      </c>
      <c r="C281" s="5" t="s">
        <v>53</v>
      </c>
      <c r="D281" s="9"/>
      <c r="E281" s="9"/>
      <c r="F281" s="9"/>
      <c r="G281" s="16"/>
    </row>
    <row r="282" spans="1:8" s="8" customFormat="1" ht="14.65" customHeight="1">
      <c r="A282" s="6" t="s">
        <v>286</v>
      </c>
      <c r="B282" s="43" t="s">
        <v>11</v>
      </c>
      <c r="C282" s="43"/>
      <c r="D282" s="15">
        <v>1.5</v>
      </c>
      <c r="E282" s="15">
        <v>1.4</v>
      </c>
      <c r="F282" s="15">
        <v>8.6</v>
      </c>
      <c r="G282" s="15">
        <v>52.9</v>
      </c>
      <c r="H282" s="34"/>
    </row>
    <row r="283" spans="1:8" ht="12.2" customHeight="1">
      <c r="A283" s="9" t="s">
        <v>158</v>
      </c>
      <c r="B283" s="5" t="s">
        <v>141</v>
      </c>
      <c r="C283" s="5" t="s">
        <v>141</v>
      </c>
      <c r="D283" s="9"/>
      <c r="E283" s="9"/>
      <c r="F283" s="9"/>
      <c r="G283" s="16"/>
    </row>
    <row r="284" spans="1:8" ht="12.2" customHeight="1">
      <c r="A284" s="9" t="s">
        <v>34</v>
      </c>
      <c r="B284" s="5" t="s">
        <v>60</v>
      </c>
      <c r="C284" s="5" t="s">
        <v>60</v>
      </c>
      <c r="D284" s="9"/>
      <c r="E284" s="9"/>
      <c r="F284" s="9"/>
      <c r="G284" s="16"/>
    </row>
    <row r="285" spans="1:8" ht="12.2" customHeight="1">
      <c r="A285" s="9" t="s">
        <v>12</v>
      </c>
      <c r="B285" s="5" t="s">
        <v>347</v>
      </c>
      <c r="C285" s="5" t="s">
        <v>347</v>
      </c>
      <c r="D285" s="9"/>
      <c r="E285" s="9"/>
      <c r="F285" s="9"/>
      <c r="G285" s="16"/>
    </row>
    <row r="286" spans="1:8" ht="12.2" customHeight="1">
      <c r="A286" s="10" t="s">
        <v>64</v>
      </c>
      <c r="B286" s="11" t="s">
        <v>287</v>
      </c>
      <c r="C286" s="11" t="s">
        <v>287</v>
      </c>
      <c r="D286" s="9"/>
      <c r="E286" s="9"/>
      <c r="F286" s="9"/>
      <c r="G286" s="16"/>
    </row>
    <row r="287" spans="1:8" ht="14.65" customHeight="1">
      <c r="A287" s="13"/>
      <c r="B287" s="13"/>
      <c r="C287" s="13">
        <f>B271+B276+B278+B280+B282</f>
        <v>560</v>
      </c>
      <c r="D287" s="18">
        <f>D271+D276+D278+D280+D282</f>
        <v>23.500000000000004</v>
      </c>
      <c r="E287" s="18">
        <f t="shared" ref="E287:G287" si="14">E271+E276+E278+E280+E282</f>
        <v>45.1</v>
      </c>
      <c r="F287" s="18">
        <f t="shared" si="14"/>
        <v>51.400000000000006</v>
      </c>
      <c r="G287" s="18">
        <f t="shared" si="14"/>
        <v>724.1</v>
      </c>
    </row>
    <row r="288" spans="1:8" ht="21.2" customHeight="1">
      <c r="A288" s="46" t="s">
        <v>71</v>
      </c>
      <c r="B288" s="46"/>
      <c r="C288" s="46"/>
      <c r="D288" s="42"/>
      <c r="E288" s="42"/>
      <c r="F288" s="42"/>
      <c r="G288" s="42"/>
    </row>
    <row r="289" spans="1:8" s="8" customFormat="1" ht="14.65" customHeight="1">
      <c r="A289" s="6" t="s">
        <v>288</v>
      </c>
      <c r="B289" s="43" t="s">
        <v>11</v>
      </c>
      <c r="C289" s="43"/>
      <c r="D289" s="15">
        <v>0.2</v>
      </c>
      <c r="E289" s="15">
        <v>0.3</v>
      </c>
      <c r="F289" s="15">
        <v>22.6</v>
      </c>
      <c r="G289" s="15">
        <v>90</v>
      </c>
      <c r="H289" s="34"/>
    </row>
    <row r="290" spans="1:8" ht="12.2" customHeight="1">
      <c r="A290" s="10" t="s">
        <v>219</v>
      </c>
      <c r="B290" s="11" t="s">
        <v>11</v>
      </c>
      <c r="C290" s="11" t="s">
        <v>11</v>
      </c>
      <c r="D290" s="9"/>
      <c r="E290" s="9"/>
      <c r="F290" s="9"/>
      <c r="G290" s="16"/>
    </row>
    <row r="291" spans="1:8" ht="14.65" customHeight="1">
      <c r="A291" s="20"/>
      <c r="B291" s="20"/>
      <c r="C291" s="20" t="str">
        <f>B289</f>
        <v>200</v>
      </c>
      <c r="D291" s="18">
        <f>D289</f>
        <v>0.2</v>
      </c>
      <c r="E291" s="18">
        <f t="shared" ref="E291:G291" si="15">E289</f>
        <v>0.3</v>
      </c>
      <c r="F291" s="18">
        <f t="shared" si="15"/>
        <v>22.6</v>
      </c>
      <c r="G291" s="18">
        <f t="shared" si="15"/>
        <v>90</v>
      </c>
    </row>
    <row r="292" spans="1:8" ht="21.2" customHeight="1">
      <c r="A292" s="46" t="s">
        <v>75</v>
      </c>
      <c r="B292" s="46"/>
      <c r="C292" s="46"/>
      <c r="D292" s="42"/>
      <c r="E292" s="42"/>
      <c r="F292" s="42"/>
      <c r="G292" s="42"/>
    </row>
    <row r="293" spans="1:8" s="8" customFormat="1" ht="14.65" customHeight="1">
      <c r="A293" s="6" t="s">
        <v>290</v>
      </c>
      <c r="B293" s="43" t="s">
        <v>113</v>
      </c>
      <c r="C293" s="43"/>
      <c r="D293" s="15">
        <v>4.2</v>
      </c>
      <c r="E293" s="15">
        <v>8.9</v>
      </c>
      <c r="F293" s="15">
        <v>3.6</v>
      </c>
      <c r="G293" s="15">
        <v>79.3</v>
      </c>
      <c r="H293" s="34"/>
    </row>
    <row r="294" spans="1:8" ht="12.2" customHeight="1">
      <c r="A294" s="9" t="s">
        <v>98</v>
      </c>
      <c r="B294" s="5" t="s">
        <v>143</v>
      </c>
      <c r="C294" s="5" t="s">
        <v>46</v>
      </c>
      <c r="D294" s="9"/>
      <c r="E294" s="9"/>
      <c r="F294" s="9"/>
      <c r="G294" s="16"/>
    </row>
    <row r="295" spans="1:8" ht="12.2" customHeight="1">
      <c r="A295" s="9" t="s">
        <v>103</v>
      </c>
      <c r="B295" s="5" t="s">
        <v>295</v>
      </c>
      <c r="C295" s="5" t="s">
        <v>78</v>
      </c>
      <c r="D295" s="9"/>
      <c r="E295" s="9"/>
      <c r="F295" s="9"/>
      <c r="G295" s="16"/>
    </row>
    <row r="296" spans="1:8" ht="12.2" customHeight="1">
      <c r="A296" s="9" t="s">
        <v>27</v>
      </c>
      <c r="B296" s="5" t="s">
        <v>14</v>
      </c>
      <c r="C296" s="5" t="s">
        <v>14</v>
      </c>
      <c r="D296" s="9"/>
      <c r="E296" s="9"/>
      <c r="F296" s="9"/>
      <c r="G296" s="16"/>
    </row>
    <row r="297" spans="1:8" ht="12.2" customHeight="1">
      <c r="A297" s="9" t="s">
        <v>101</v>
      </c>
      <c r="B297" s="5" t="s">
        <v>97</v>
      </c>
      <c r="C297" s="5" t="s">
        <v>99</v>
      </c>
      <c r="D297" s="9"/>
      <c r="E297" s="9"/>
      <c r="F297" s="9"/>
      <c r="G297" s="16"/>
    </row>
    <row r="298" spans="1:8" ht="12.2" customHeight="1">
      <c r="A298" s="9" t="s">
        <v>40</v>
      </c>
      <c r="B298" s="5" t="s">
        <v>285</v>
      </c>
      <c r="C298" s="5" t="s">
        <v>285</v>
      </c>
      <c r="D298" s="9"/>
      <c r="E298" s="9"/>
      <c r="F298" s="9"/>
      <c r="G298" s="16"/>
    </row>
    <row r="299" spans="1:8" ht="12.2" customHeight="1">
      <c r="A299" s="9" t="s">
        <v>36</v>
      </c>
      <c r="B299" s="5"/>
      <c r="C299" s="5" t="s">
        <v>292</v>
      </c>
      <c r="D299" s="9"/>
      <c r="E299" s="9"/>
      <c r="F299" s="9"/>
      <c r="G299" s="16"/>
    </row>
    <row r="300" spans="1:8" ht="12.2" customHeight="1">
      <c r="A300" s="9" t="s">
        <v>119</v>
      </c>
      <c r="B300" s="5" t="s">
        <v>293</v>
      </c>
      <c r="C300" s="5" t="s">
        <v>294</v>
      </c>
      <c r="D300" s="9"/>
      <c r="E300" s="9"/>
      <c r="F300" s="9"/>
      <c r="G300" s="16"/>
    </row>
    <row r="301" spans="1:8" s="8" customFormat="1" ht="14.65" customHeight="1">
      <c r="A301" s="6" t="s">
        <v>302</v>
      </c>
      <c r="B301" s="43" t="s">
        <v>11</v>
      </c>
      <c r="C301" s="43"/>
      <c r="D301" s="15">
        <v>9.8000000000000007</v>
      </c>
      <c r="E301" s="15">
        <v>7.8</v>
      </c>
      <c r="F301" s="15">
        <v>9.8000000000000007</v>
      </c>
      <c r="G301" s="15">
        <v>158.4</v>
      </c>
      <c r="H301" s="34"/>
    </row>
    <row r="302" spans="1:8" ht="12.2" customHeight="1">
      <c r="A302" s="9" t="s">
        <v>27</v>
      </c>
      <c r="B302" s="5" t="s">
        <v>87</v>
      </c>
      <c r="C302" s="5" t="s">
        <v>87</v>
      </c>
      <c r="D302" s="9"/>
      <c r="E302" s="9"/>
      <c r="F302" s="9"/>
      <c r="G302" s="16"/>
    </row>
    <row r="303" spans="1:8" ht="12.2" customHeight="1">
      <c r="A303" s="9" t="s">
        <v>262</v>
      </c>
      <c r="B303" s="5" t="s">
        <v>295</v>
      </c>
      <c r="C303" s="5" t="s">
        <v>303</v>
      </c>
      <c r="D303" s="9"/>
      <c r="E303" s="9"/>
      <c r="F303" s="9"/>
      <c r="G303" s="16"/>
    </row>
    <row r="304" spans="1:8" ht="12.2" customHeight="1">
      <c r="A304" s="9" t="s">
        <v>96</v>
      </c>
      <c r="B304" s="5" t="s">
        <v>304</v>
      </c>
      <c r="C304" s="5" t="s">
        <v>305</v>
      </c>
      <c r="D304" s="9"/>
      <c r="E304" s="9"/>
      <c r="F304" s="9"/>
      <c r="G304" s="16"/>
    </row>
    <row r="305" spans="1:8" ht="12.2" customHeight="1">
      <c r="A305" s="9" t="s">
        <v>98</v>
      </c>
      <c r="B305" s="5" t="s">
        <v>306</v>
      </c>
      <c r="C305" s="5" t="s">
        <v>307</v>
      </c>
      <c r="D305" s="9"/>
      <c r="E305" s="9"/>
      <c r="F305" s="9"/>
      <c r="G305" s="16"/>
    </row>
    <row r="306" spans="1:8" ht="12.2" customHeight="1">
      <c r="A306" s="9" t="s">
        <v>101</v>
      </c>
      <c r="B306" s="5" t="s">
        <v>176</v>
      </c>
      <c r="C306" s="5" t="s">
        <v>308</v>
      </c>
      <c r="D306" s="9"/>
      <c r="E306" s="9"/>
      <c r="F306" s="9"/>
      <c r="G306" s="16"/>
    </row>
    <row r="307" spans="1:8" ht="12.2" customHeight="1">
      <c r="A307" s="9" t="s">
        <v>92</v>
      </c>
      <c r="B307" s="5" t="s">
        <v>149</v>
      </c>
      <c r="C307" s="5" t="s">
        <v>149</v>
      </c>
      <c r="D307" s="9"/>
      <c r="E307" s="9"/>
      <c r="F307" s="9"/>
      <c r="G307" s="16"/>
    </row>
    <row r="308" spans="1:8" ht="12.2" customHeight="1">
      <c r="A308" s="9" t="s">
        <v>40</v>
      </c>
      <c r="B308" s="5" t="s">
        <v>31</v>
      </c>
      <c r="C308" s="5" t="s">
        <v>31</v>
      </c>
      <c r="D308" s="9"/>
      <c r="E308" s="9"/>
      <c r="F308" s="9"/>
      <c r="G308" s="16"/>
    </row>
    <row r="309" spans="1:8" ht="12.2" customHeight="1">
      <c r="A309" s="9" t="s">
        <v>45</v>
      </c>
      <c r="B309" s="5" t="s">
        <v>198</v>
      </c>
      <c r="C309" s="5" t="s">
        <v>198</v>
      </c>
      <c r="D309" s="9"/>
      <c r="E309" s="9"/>
      <c r="F309" s="9"/>
      <c r="G309" s="16"/>
    </row>
    <row r="310" spans="1:8" s="8" customFormat="1" ht="14.65" customHeight="1">
      <c r="A310" s="6" t="s">
        <v>296</v>
      </c>
      <c r="B310" s="43" t="s">
        <v>209</v>
      </c>
      <c r="C310" s="43"/>
      <c r="D310" s="15">
        <v>6.8</v>
      </c>
      <c r="E310" s="15">
        <v>6.9</v>
      </c>
      <c r="F310" s="15">
        <v>12.2</v>
      </c>
      <c r="G310" s="15">
        <v>138.30000000000001</v>
      </c>
      <c r="H310" s="34"/>
    </row>
    <row r="311" spans="1:8" ht="12.2" customHeight="1">
      <c r="A311" s="9" t="s">
        <v>298</v>
      </c>
      <c r="B311" s="5" t="s">
        <v>133</v>
      </c>
      <c r="C311" s="5" t="s">
        <v>133</v>
      </c>
      <c r="D311" s="9"/>
      <c r="E311" s="9"/>
      <c r="F311" s="9"/>
      <c r="G311" s="16"/>
    </row>
    <row r="312" spans="1:8" ht="12.4" customHeight="1">
      <c r="A312" s="9" t="s">
        <v>228</v>
      </c>
      <c r="B312" s="5" t="s">
        <v>179</v>
      </c>
      <c r="C312" s="5" t="s">
        <v>701</v>
      </c>
      <c r="D312" s="9"/>
      <c r="E312" s="9"/>
      <c r="F312" s="9"/>
      <c r="G312" s="16"/>
    </row>
    <row r="313" spans="1:8" ht="12.2" customHeight="1">
      <c r="A313" s="9" t="s">
        <v>27</v>
      </c>
      <c r="B313" s="5" t="s">
        <v>15</v>
      </c>
      <c r="C313" s="5" t="s">
        <v>15</v>
      </c>
      <c r="D313" s="9"/>
      <c r="E313" s="9"/>
      <c r="F313" s="9"/>
      <c r="G313" s="16"/>
    </row>
    <row r="314" spans="1:8" ht="12.2" customHeight="1">
      <c r="A314" s="9" t="s">
        <v>103</v>
      </c>
      <c r="B314" s="5" t="s">
        <v>299</v>
      </c>
      <c r="C314" s="5" t="s">
        <v>300</v>
      </c>
      <c r="D314" s="9"/>
      <c r="E314" s="9"/>
      <c r="F314" s="9"/>
      <c r="G314" s="16"/>
    </row>
    <row r="315" spans="1:8" ht="12.2" customHeight="1">
      <c r="A315" s="9" t="s">
        <v>101</v>
      </c>
      <c r="B315" s="5" t="s">
        <v>301</v>
      </c>
      <c r="C315" s="5" t="s">
        <v>142</v>
      </c>
      <c r="D315" s="9"/>
      <c r="E315" s="9"/>
      <c r="F315" s="9"/>
      <c r="G315" s="16"/>
    </row>
    <row r="316" spans="1:8" ht="12.2" customHeight="1">
      <c r="A316" s="9" t="s">
        <v>98</v>
      </c>
      <c r="B316" s="5" t="s">
        <v>99</v>
      </c>
      <c r="C316" s="5" t="s">
        <v>225</v>
      </c>
      <c r="D316" s="9"/>
      <c r="E316" s="9"/>
      <c r="F316" s="9"/>
      <c r="G316" s="16"/>
    </row>
    <row r="317" spans="1:8" ht="12.2" customHeight="1">
      <c r="A317" s="9" t="s">
        <v>40</v>
      </c>
      <c r="B317" s="5" t="s">
        <v>150</v>
      </c>
      <c r="C317" s="5" t="s">
        <v>150</v>
      </c>
      <c r="D317" s="9"/>
      <c r="E317" s="9"/>
      <c r="F317" s="9"/>
      <c r="G317" s="16"/>
    </row>
    <row r="318" spans="1:8" ht="12.2" customHeight="1">
      <c r="A318" s="9" t="s">
        <v>64</v>
      </c>
      <c r="B318" s="5" t="s">
        <v>62</v>
      </c>
      <c r="C318" s="5" t="s">
        <v>62</v>
      </c>
      <c r="D318" s="9"/>
      <c r="E318" s="9"/>
      <c r="F318" s="9"/>
      <c r="G318" s="16"/>
    </row>
    <row r="319" spans="1:8" s="8" customFormat="1" ht="14.65" customHeight="1">
      <c r="A319" s="6" t="s">
        <v>309</v>
      </c>
      <c r="B319" s="43" t="s">
        <v>11</v>
      </c>
      <c r="C319" s="43"/>
      <c r="D319" s="15">
        <v>0.1</v>
      </c>
      <c r="E319" s="15"/>
      <c r="F319" s="15">
        <v>8.5</v>
      </c>
      <c r="G319" s="15">
        <v>36.4</v>
      </c>
      <c r="H319" s="34"/>
    </row>
    <row r="320" spans="1:8" ht="12.2" customHeight="1">
      <c r="A320" s="9" t="s">
        <v>310</v>
      </c>
      <c r="B320" s="5" t="s">
        <v>311</v>
      </c>
      <c r="C320" s="5" t="s">
        <v>312</v>
      </c>
      <c r="D320" s="9"/>
      <c r="E320" s="9"/>
      <c r="F320" s="9"/>
      <c r="G320" s="16"/>
    </row>
    <row r="321" spans="1:8" ht="12.2" customHeight="1">
      <c r="A321" s="9" t="s">
        <v>64</v>
      </c>
      <c r="B321" s="5" t="s">
        <v>313</v>
      </c>
      <c r="C321" s="5" t="s">
        <v>313</v>
      </c>
      <c r="D321" s="9"/>
      <c r="E321" s="9"/>
      <c r="F321" s="9"/>
      <c r="G321" s="16"/>
    </row>
    <row r="322" spans="1:8" ht="12.2" customHeight="1">
      <c r="A322" s="9" t="s">
        <v>34</v>
      </c>
      <c r="B322" s="5" t="s">
        <v>182</v>
      </c>
      <c r="C322" s="5" t="s">
        <v>182</v>
      </c>
      <c r="D322" s="9"/>
      <c r="E322" s="9"/>
      <c r="F322" s="9"/>
      <c r="G322" s="16"/>
    </row>
    <row r="323" spans="1:8" s="8" customFormat="1" ht="16.5" customHeight="1">
      <c r="A323" s="6" t="s">
        <v>818</v>
      </c>
      <c r="B323" s="43" t="s">
        <v>135</v>
      </c>
      <c r="C323" s="43"/>
      <c r="D323" s="15">
        <v>5.3</v>
      </c>
      <c r="E323" s="15">
        <v>0.7</v>
      </c>
      <c r="F323" s="15">
        <v>33.9</v>
      </c>
      <c r="G323" s="15">
        <v>163.19999999999999</v>
      </c>
      <c r="H323" s="34"/>
    </row>
    <row r="324" spans="1:8" ht="15" customHeight="1">
      <c r="A324" s="9" t="s">
        <v>818</v>
      </c>
      <c r="B324" s="5"/>
      <c r="C324" s="5" t="s">
        <v>135</v>
      </c>
      <c r="D324" s="9"/>
      <c r="E324" s="9"/>
      <c r="F324" s="9"/>
      <c r="G324" s="16"/>
    </row>
    <row r="325" spans="1:8" s="8" customFormat="1" ht="14.65" customHeight="1">
      <c r="A325" s="6" t="s">
        <v>66</v>
      </c>
      <c r="B325" s="43" t="s">
        <v>295</v>
      </c>
      <c r="C325" s="43"/>
      <c r="D325" s="15">
        <v>3.8</v>
      </c>
      <c r="E325" s="15">
        <v>0.3</v>
      </c>
      <c r="F325" s="15">
        <v>25.1</v>
      </c>
      <c r="G325" s="15">
        <v>118.4</v>
      </c>
      <c r="H325" s="34"/>
    </row>
    <row r="326" spans="1:8" ht="14.25" customHeight="1">
      <c r="A326" s="9" t="s">
        <v>284</v>
      </c>
      <c r="B326" s="11"/>
      <c r="C326" s="11" t="s">
        <v>295</v>
      </c>
      <c r="D326" s="9"/>
      <c r="E326" s="9"/>
      <c r="F326" s="9"/>
      <c r="G326" s="16"/>
    </row>
    <row r="327" spans="1:8" ht="14.65" customHeight="1">
      <c r="A327" s="13"/>
      <c r="B327" s="13"/>
      <c r="C327" s="13">
        <f>B293+B301+B310+B319+B323+B325</f>
        <v>880</v>
      </c>
      <c r="D327" s="18">
        <f>D293+D301+D310+D319+D323+D325</f>
        <v>30.000000000000004</v>
      </c>
      <c r="E327" s="18">
        <f t="shared" ref="E327:G327" si="16">E293+E301+E310+E319+E323+E325</f>
        <v>24.6</v>
      </c>
      <c r="F327" s="18">
        <f t="shared" si="16"/>
        <v>93.1</v>
      </c>
      <c r="G327" s="18">
        <f t="shared" si="16"/>
        <v>693.99999999999989</v>
      </c>
    </row>
    <row r="328" spans="1:8" ht="21.2" customHeight="1">
      <c r="A328" s="46" t="s">
        <v>146</v>
      </c>
      <c r="B328" s="46"/>
      <c r="C328" s="46"/>
      <c r="D328" s="42"/>
      <c r="E328" s="42"/>
      <c r="F328" s="42"/>
      <c r="G328" s="42"/>
    </row>
    <row r="329" spans="1:8" s="8" customFormat="1" ht="14.65" customHeight="1">
      <c r="A329" s="6" t="s">
        <v>314</v>
      </c>
      <c r="B329" s="43" t="s">
        <v>295</v>
      </c>
      <c r="C329" s="43"/>
      <c r="D329" s="15">
        <v>5.5</v>
      </c>
      <c r="E329" s="15">
        <v>0.7</v>
      </c>
      <c r="F329" s="15">
        <v>34.4</v>
      </c>
      <c r="G329" s="15">
        <v>165.5</v>
      </c>
      <c r="H329" s="34"/>
    </row>
    <row r="330" spans="1:8" ht="12.2" customHeight="1">
      <c r="A330" s="4" t="s">
        <v>315</v>
      </c>
      <c r="B330" s="5" t="s">
        <v>295</v>
      </c>
      <c r="C330" s="5" t="s">
        <v>295</v>
      </c>
      <c r="D330" s="9"/>
      <c r="E330" s="9"/>
      <c r="F330" s="9"/>
      <c r="G330" s="16"/>
    </row>
    <row r="331" spans="1:8" s="8" customFormat="1" ht="14.65" customHeight="1">
      <c r="A331" s="6" t="s">
        <v>157</v>
      </c>
      <c r="B331" s="43" t="s">
        <v>11</v>
      </c>
      <c r="C331" s="43"/>
      <c r="D331" s="15">
        <v>0.2</v>
      </c>
      <c r="E331" s="15"/>
      <c r="F331" s="15">
        <v>7.2</v>
      </c>
      <c r="G331" s="15">
        <v>29.5</v>
      </c>
      <c r="H331" s="34"/>
    </row>
    <row r="332" spans="1:8" ht="12.2" customHeight="1">
      <c r="A332" s="4" t="s">
        <v>158</v>
      </c>
      <c r="B332" s="5" t="s">
        <v>141</v>
      </c>
      <c r="C332" s="5" t="s">
        <v>141</v>
      </c>
      <c r="D332" s="9"/>
      <c r="E332" s="9"/>
      <c r="F332" s="9"/>
      <c r="G332" s="16"/>
    </row>
    <row r="333" spans="1:8" ht="12.2" customHeight="1">
      <c r="A333" s="4" t="s">
        <v>64</v>
      </c>
      <c r="B333" s="5" t="s">
        <v>145</v>
      </c>
      <c r="C333" s="5" t="s">
        <v>145</v>
      </c>
      <c r="D333" s="9"/>
      <c r="E333" s="9"/>
      <c r="F333" s="9"/>
      <c r="G333" s="16"/>
    </row>
    <row r="334" spans="1:8" ht="12.2" customHeight="1">
      <c r="A334" s="4" t="s">
        <v>34</v>
      </c>
      <c r="B334" s="5" t="s">
        <v>60</v>
      </c>
      <c r="C334" s="5" t="s">
        <v>60</v>
      </c>
      <c r="D334" s="9"/>
      <c r="E334" s="9"/>
      <c r="F334" s="9"/>
      <c r="G334" s="16"/>
    </row>
    <row r="335" spans="1:8" s="8" customFormat="1" ht="14.65" customHeight="1">
      <c r="A335" s="6" t="s">
        <v>317</v>
      </c>
      <c r="B335" s="43" t="s">
        <v>113</v>
      </c>
      <c r="C335" s="43"/>
      <c r="D335" s="15">
        <v>1.5</v>
      </c>
      <c r="E335" s="15">
        <v>0.5</v>
      </c>
      <c r="F335" s="15">
        <v>21</v>
      </c>
      <c r="G335" s="15">
        <v>96</v>
      </c>
      <c r="H335" s="34"/>
    </row>
    <row r="336" spans="1:8" ht="12.2" customHeight="1">
      <c r="A336" s="19" t="s">
        <v>318</v>
      </c>
      <c r="B336" s="11" t="s">
        <v>113</v>
      </c>
      <c r="C336" s="11" t="s">
        <v>113</v>
      </c>
      <c r="D336" s="9"/>
      <c r="E336" s="9"/>
      <c r="F336" s="9"/>
      <c r="G336" s="16"/>
    </row>
    <row r="337" spans="1:8" ht="14.65" customHeight="1">
      <c r="A337" s="13"/>
      <c r="B337" s="13"/>
      <c r="C337" s="13">
        <f>B329+B331+B335</f>
        <v>350</v>
      </c>
      <c r="D337" s="18">
        <f>D329+D331+D335</f>
        <v>7.2</v>
      </c>
      <c r="E337" s="18">
        <f t="shared" ref="E337:G337" si="17">E329+E331+E335</f>
        <v>1.2</v>
      </c>
      <c r="F337" s="18">
        <f t="shared" si="17"/>
        <v>62.6</v>
      </c>
      <c r="G337" s="18">
        <f t="shared" si="17"/>
        <v>291</v>
      </c>
    </row>
    <row r="338" spans="1:8" ht="21.2" customHeight="1">
      <c r="A338" s="46" t="s">
        <v>163</v>
      </c>
      <c r="B338" s="46"/>
      <c r="C338" s="46"/>
      <c r="D338" s="42"/>
      <c r="E338" s="42"/>
      <c r="F338" s="42"/>
      <c r="G338" s="42"/>
    </row>
    <row r="339" spans="1:8" s="8" customFormat="1" ht="14.65" customHeight="1">
      <c r="A339" s="6" t="s">
        <v>320</v>
      </c>
      <c r="B339" s="43" t="s">
        <v>113</v>
      </c>
      <c r="C339" s="43"/>
      <c r="D339" s="15">
        <v>1.1000000000000001</v>
      </c>
      <c r="E339" s="15">
        <v>0.2</v>
      </c>
      <c r="F339" s="15">
        <v>3.8</v>
      </c>
      <c r="G339" s="15">
        <v>24.1</v>
      </c>
      <c r="H339" s="34"/>
    </row>
    <row r="340" spans="1:8" ht="12.2" customHeight="1">
      <c r="A340" s="9" t="s">
        <v>83</v>
      </c>
      <c r="B340" s="5" t="s">
        <v>703</v>
      </c>
      <c r="C340" s="5" t="s">
        <v>704</v>
      </c>
      <c r="D340" s="9"/>
      <c r="E340" s="9"/>
      <c r="F340" s="9"/>
      <c r="G340" s="16"/>
    </row>
    <row r="341" spans="1:8" s="8" customFormat="1" ht="14.65" customHeight="1">
      <c r="A341" s="6" t="s">
        <v>322</v>
      </c>
      <c r="B341" s="43" t="s">
        <v>437</v>
      </c>
      <c r="C341" s="43"/>
      <c r="D341" s="15">
        <v>17.399999999999999</v>
      </c>
      <c r="E341" s="15">
        <v>15.1</v>
      </c>
      <c r="F341" s="15">
        <v>30</v>
      </c>
      <c r="G341" s="15">
        <v>334.3</v>
      </c>
      <c r="H341" s="34"/>
    </row>
    <row r="342" spans="1:8" ht="12.2" customHeight="1">
      <c r="A342" s="9" t="s">
        <v>27</v>
      </c>
      <c r="B342" s="5" t="s">
        <v>15</v>
      </c>
      <c r="C342" s="5" t="s">
        <v>15</v>
      </c>
      <c r="D342" s="9"/>
      <c r="E342" s="9"/>
      <c r="F342" s="9"/>
      <c r="G342" s="16"/>
    </row>
    <row r="343" spans="1:8" ht="12.2" customHeight="1">
      <c r="A343" s="9" t="s">
        <v>45</v>
      </c>
      <c r="B343" s="5" t="s">
        <v>233</v>
      </c>
      <c r="C343" s="5" t="s">
        <v>233</v>
      </c>
      <c r="D343" s="9"/>
      <c r="E343" s="9"/>
      <c r="F343" s="9"/>
      <c r="G343" s="16"/>
    </row>
    <row r="344" spans="1:8" ht="12.2" customHeight="1">
      <c r="A344" s="9" t="s">
        <v>227</v>
      </c>
      <c r="B344" s="5" t="s">
        <v>169</v>
      </c>
      <c r="C344" s="5" t="s">
        <v>15</v>
      </c>
      <c r="D344" s="9"/>
      <c r="E344" s="9"/>
      <c r="F344" s="9"/>
      <c r="G344" s="16"/>
    </row>
    <row r="345" spans="1:8" ht="12.2" customHeight="1">
      <c r="A345" s="9" t="s">
        <v>324</v>
      </c>
      <c r="B345" s="5" t="s">
        <v>705</v>
      </c>
      <c r="C345" s="5" t="s">
        <v>706</v>
      </c>
      <c r="D345" s="9"/>
      <c r="E345" s="9"/>
      <c r="F345" s="9"/>
      <c r="G345" s="16"/>
    </row>
    <row r="346" spans="1:8" ht="12.2" customHeight="1">
      <c r="A346" s="9" t="s">
        <v>40</v>
      </c>
      <c r="B346" s="5" t="s">
        <v>91</v>
      </c>
      <c r="C346" s="5" t="s">
        <v>91</v>
      </c>
      <c r="D346" s="9"/>
      <c r="E346" s="9"/>
      <c r="F346" s="9"/>
      <c r="G346" s="16"/>
    </row>
    <row r="347" spans="1:8" ht="12.2" customHeight="1">
      <c r="A347" s="9" t="s">
        <v>98</v>
      </c>
      <c r="B347" s="5" t="s">
        <v>154</v>
      </c>
      <c r="C347" s="5" t="s">
        <v>30</v>
      </c>
      <c r="D347" s="9"/>
      <c r="E347" s="9"/>
      <c r="F347" s="9"/>
      <c r="G347" s="16"/>
    </row>
    <row r="348" spans="1:8" ht="12.2" customHeight="1">
      <c r="A348" s="9" t="s">
        <v>101</v>
      </c>
      <c r="B348" s="5" t="s">
        <v>707</v>
      </c>
      <c r="C348" s="5" t="s">
        <v>445</v>
      </c>
      <c r="D348" s="9"/>
      <c r="E348" s="9"/>
      <c r="F348" s="9"/>
      <c r="G348" s="16"/>
    </row>
    <row r="349" spans="1:8" ht="12.2" customHeight="1">
      <c r="A349" s="9" t="s">
        <v>92</v>
      </c>
      <c r="B349" s="5" t="s">
        <v>149</v>
      </c>
      <c r="C349" s="5" t="s">
        <v>149</v>
      </c>
      <c r="D349" s="9"/>
      <c r="E349" s="9"/>
      <c r="F349" s="9"/>
      <c r="G349" s="16"/>
    </row>
    <row r="350" spans="1:8" ht="12.2" customHeight="1">
      <c r="A350" s="9" t="s">
        <v>187</v>
      </c>
      <c r="B350" s="5" t="s">
        <v>708</v>
      </c>
      <c r="C350" s="5" t="s">
        <v>709</v>
      </c>
      <c r="D350" s="9"/>
      <c r="E350" s="9"/>
      <c r="F350" s="9"/>
      <c r="G350" s="16"/>
    </row>
    <row r="351" spans="1:8" s="8" customFormat="1" ht="14.65" customHeight="1">
      <c r="A351" s="6" t="s">
        <v>43</v>
      </c>
      <c r="B351" s="43" t="s">
        <v>295</v>
      </c>
      <c r="C351" s="43"/>
      <c r="D351" s="15">
        <v>6.1</v>
      </c>
      <c r="E351" s="15">
        <v>13.8</v>
      </c>
      <c r="F351" s="15">
        <v>10.1</v>
      </c>
      <c r="G351" s="15">
        <v>190.5</v>
      </c>
      <c r="H351" s="34"/>
    </row>
    <row r="352" spans="1:8" ht="12.2" customHeight="1">
      <c r="A352" s="9" t="s">
        <v>45</v>
      </c>
      <c r="B352" s="5" t="s">
        <v>53</v>
      </c>
      <c r="C352" s="5" t="s">
        <v>53</v>
      </c>
      <c r="D352" s="9"/>
      <c r="E352" s="9"/>
      <c r="F352" s="9"/>
      <c r="G352" s="16"/>
    </row>
    <row r="353" spans="1:8" ht="12.2" customHeight="1">
      <c r="A353" s="9" t="s">
        <v>54</v>
      </c>
      <c r="B353" s="5" t="s">
        <v>203</v>
      </c>
      <c r="C353" s="5" t="s">
        <v>90</v>
      </c>
      <c r="D353" s="9"/>
      <c r="E353" s="9"/>
      <c r="F353" s="9"/>
      <c r="G353" s="16"/>
    </row>
    <row r="354" spans="1:8" ht="21.6" customHeight="1">
      <c r="A354" s="9" t="s">
        <v>67</v>
      </c>
      <c r="B354" s="5"/>
      <c r="C354" s="5" t="s">
        <v>90</v>
      </c>
      <c r="D354" s="9"/>
      <c r="E354" s="9"/>
      <c r="F354" s="9"/>
      <c r="G354" s="16"/>
    </row>
    <row r="355" spans="1:8" s="8" customFormat="1" ht="14.65" customHeight="1">
      <c r="A355" s="6" t="s">
        <v>335</v>
      </c>
      <c r="B355" s="43" t="s">
        <v>11</v>
      </c>
      <c r="C355" s="43"/>
      <c r="D355" s="15"/>
      <c r="E355" s="15"/>
      <c r="F355" s="15">
        <v>5.8</v>
      </c>
      <c r="G355" s="15">
        <v>23.2</v>
      </c>
      <c r="H355" s="34"/>
    </row>
    <row r="356" spans="1:8" ht="12.2" customHeight="1">
      <c r="A356" s="9" t="s">
        <v>336</v>
      </c>
      <c r="B356" s="5" t="s">
        <v>78</v>
      </c>
      <c r="C356" s="5" t="s">
        <v>78</v>
      </c>
      <c r="D356" s="9"/>
      <c r="E356" s="9"/>
      <c r="F356" s="9"/>
      <c r="G356" s="16"/>
    </row>
    <row r="357" spans="1:8" ht="12.2" customHeight="1">
      <c r="A357" s="9" t="s">
        <v>34</v>
      </c>
      <c r="B357" s="5" t="s">
        <v>143</v>
      </c>
      <c r="C357" s="5" t="s">
        <v>143</v>
      </c>
      <c r="D357" s="9"/>
      <c r="E357" s="9"/>
      <c r="F357" s="9"/>
      <c r="G357" s="16"/>
    </row>
    <row r="358" spans="1:8" ht="12.2" customHeight="1">
      <c r="A358" s="9" t="s">
        <v>64</v>
      </c>
      <c r="B358" s="5" t="s">
        <v>145</v>
      </c>
      <c r="C358" s="5" t="s">
        <v>145</v>
      </c>
      <c r="D358" s="9"/>
      <c r="E358" s="9"/>
      <c r="F358" s="9"/>
      <c r="G358" s="16"/>
    </row>
    <row r="359" spans="1:8" s="8" customFormat="1" ht="14.65" customHeight="1">
      <c r="A359" s="6" t="s">
        <v>66</v>
      </c>
      <c r="B359" s="43" t="s">
        <v>195</v>
      </c>
      <c r="C359" s="43"/>
      <c r="D359" s="15">
        <v>5.3</v>
      </c>
      <c r="E359" s="15">
        <v>0.4</v>
      </c>
      <c r="F359" s="15">
        <v>35.1</v>
      </c>
      <c r="G359" s="15">
        <v>165.8</v>
      </c>
      <c r="H359" s="34"/>
    </row>
    <row r="360" spans="1:8" ht="21.6" customHeight="1">
      <c r="A360" s="9" t="s">
        <v>284</v>
      </c>
      <c r="B360" s="5"/>
      <c r="C360" s="5" t="s">
        <v>195</v>
      </c>
      <c r="D360" s="9"/>
      <c r="E360" s="9"/>
      <c r="F360" s="9"/>
      <c r="G360" s="16"/>
    </row>
    <row r="361" spans="1:8" s="8" customFormat="1" ht="14.25" customHeight="1">
      <c r="A361" s="6" t="s">
        <v>818</v>
      </c>
      <c r="B361" s="43" t="s">
        <v>50</v>
      </c>
      <c r="C361" s="43"/>
      <c r="D361" s="15">
        <v>2.7</v>
      </c>
      <c r="E361" s="15">
        <v>0.4</v>
      </c>
      <c r="F361" s="15">
        <v>17</v>
      </c>
      <c r="G361" s="15">
        <v>81.599999999999994</v>
      </c>
      <c r="H361" s="34"/>
    </row>
    <row r="362" spans="1:8" ht="12.75" customHeight="1">
      <c r="A362" s="9" t="s">
        <v>818</v>
      </c>
      <c r="B362" s="11"/>
      <c r="C362" s="11" t="s">
        <v>50</v>
      </c>
      <c r="D362" s="9"/>
      <c r="E362" s="9"/>
      <c r="F362" s="9"/>
      <c r="G362" s="16"/>
    </row>
    <row r="363" spans="1:8" ht="14.65" customHeight="1">
      <c r="A363" s="13"/>
      <c r="B363" s="13"/>
      <c r="C363" s="13">
        <f>B339+B341+B351+B355+B359+B361</f>
        <v>680</v>
      </c>
      <c r="D363" s="18">
        <f>D339+D341+D351+D355+D359+D361</f>
        <v>32.6</v>
      </c>
      <c r="E363" s="18">
        <f t="shared" ref="E363:G363" si="18">E339+E341+E351+E355+E359+E361</f>
        <v>29.9</v>
      </c>
      <c r="F363" s="18">
        <f t="shared" si="18"/>
        <v>101.8</v>
      </c>
      <c r="G363" s="18">
        <f t="shared" si="18"/>
        <v>819.50000000000011</v>
      </c>
    </row>
    <row r="364" spans="1:8" ht="21.2" customHeight="1">
      <c r="A364" s="46" t="s">
        <v>199</v>
      </c>
      <c r="B364" s="46"/>
      <c r="C364" s="46"/>
      <c r="D364" s="42"/>
      <c r="E364" s="42"/>
      <c r="F364" s="42"/>
      <c r="G364" s="42"/>
    </row>
    <row r="365" spans="1:8" s="8" customFormat="1" ht="14.65" customHeight="1">
      <c r="A365" s="6" t="s">
        <v>317</v>
      </c>
      <c r="B365" s="43" t="s">
        <v>204</v>
      </c>
      <c r="C365" s="43"/>
      <c r="D365" s="15">
        <v>1.3</v>
      </c>
      <c r="E365" s="15">
        <v>0.4</v>
      </c>
      <c r="F365" s="15">
        <v>17.899999999999999</v>
      </c>
      <c r="G365" s="15">
        <v>81.599999999999994</v>
      </c>
      <c r="H365" s="34"/>
    </row>
    <row r="366" spans="1:8" ht="12.2" customHeight="1">
      <c r="A366" s="9" t="s">
        <v>318</v>
      </c>
      <c r="B366" s="5" t="s">
        <v>204</v>
      </c>
      <c r="C366" s="5" t="s">
        <v>204</v>
      </c>
      <c r="D366" s="9"/>
      <c r="E366" s="9"/>
      <c r="F366" s="9"/>
      <c r="G366" s="16"/>
    </row>
    <row r="367" spans="1:8" s="8" customFormat="1" ht="14.65" customHeight="1">
      <c r="A367" s="6" t="s">
        <v>825</v>
      </c>
      <c r="B367" s="43" t="s">
        <v>11</v>
      </c>
      <c r="C367" s="43"/>
      <c r="D367" s="15">
        <v>3.2</v>
      </c>
      <c r="E367" s="15">
        <v>5</v>
      </c>
      <c r="F367" s="15">
        <v>22</v>
      </c>
      <c r="G367" s="15">
        <v>154</v>
      </c>
      <c r="H367" s="34"/>
    </row>
    <row r="368" spans="1:8" ht="12.2" customHeight="1">
      <c r="A368" s="10" t="s">
        <v>826</v>
      </c>
      <c r="B368" s="11" t="s">
        <v>11</v>
      </c>
      <c r="C368" s="11" t="s">
        <v>11</v>
      </c>
      <c r="D368" s="9"/>
      <c r="E368" s="9"/>
      <c r="F368" s="9"/>
      <c r="G368" s="16"/>
    </row>
    <row r="369" spans="1:8" ht="14.65" customHeight="1">
      <c r="A369" s="13"/>
      <c r="B369" s="13"/>
      <c r="C369" s="13">
        <f>B365+B367</f>
        <v>285</v>
      </c>
      <c r="D369" s="18">
        <f>D365+D367</f>
        <v>4.5</v>
      </c>
      <c r="E369" s="18">
        <f t="shared" ref="E369:G369" si="19">E365+E367</f>
        <v>5.4</v>
      </c>
      <c r="F369" s="18">
        <f t="shared" si="19"/>
        <v>39.9</v>
      </c>
      <c r="G369" s="18">
        <f t="shared" si="19"/>
        <v>235.6</v>
      </c>
    </row>
    <row r="370" spans="1:8" ht="14.65" customHeight="1">
      <c r="A370" s="13" t="s">
        <v>206</v>
      </c>
      <c r="B370" s="13"/>
      <c r="C370" s="13">
        <f>C369+C363+C337+C327+C291+C287</f>
        <v>2955</v>
      </c>
      <c r="D370" s="18">
        <f>D369+D363+D337+D327+D291+D287</f>
        <v>98.000000000000014</v>
      </c>
      <c r="E370" s="18">
        <f t="shared" ref="E370:G370" si="20">E369+E363+E337+E327+E291+E287</f>
        <v>106.5</v>
      </c>
      <c r="F370" s="18">
        <f t="shared" si="20"/>
        <v>371.4</v>
      </c>
      <c r="G370" s="18">
        <f t="shared" si="20"/>
        <v>2854.2</v>
      </c>
    </row>
    <row r="371" spans="1:8" ht="14.1" customHeight="1"/>
    <row r="372" spans="1:8" ht="21.2" customHeight="1">
      <c r="A372" s="44" t="s">
        <v>338</v>
      </c>
      <c r="B372" s="44"/>
      <c r="C372" s="44"/>
      <c r="D372" s="44"/>
      <c r="E372" s="44"/>
      <c r="F372" s="44"/>
      <c r="G372" s="44"/>
    </row>
    <row r="373" spans="1:8" ht="7.15" customHeight="1"/>
    <row r="374" spans="1:8" ht="21.2" customHeight="1">
      <c r="A374" s="45" t="s">
        <v>1</v>
      </c>
      <c r="B374" s="45" t="s">
        <v>2</v>
      </c>
      <c r="C374" s="45"/>
      <c r="D374" s="45" t="s">
        <v>3</v>
      </c>
      <c r="E374" s="45"/>
      <c r="F374" s="45"/>
      <c r="G374" s="45"/>
    </row>
    <row r="375" spans="1:8" ht="28.35" customHeight="1">
      <c r="A375" s="45"/>
      <c r="B375" s="3" t="s">
        <v>4</v>
      </c>
      <c r="C375" s="3" t="s">
        <v>5</v>
      </c>
      <c r="D375" s="3" t="s">
        <v>6</v>
      </c>
      <c r="E375" s="3" t="s">
        <v>7</v>
      </c>
      <c r="F375" s="3" t="s">
        <v>8</v>
      </c>
      <c r="G375" s="45"/>
    </row>
    <row r="376" spans="1:8" ht="21.2" customHeight="1">
      <c r="A376" s="42" t="s">
        <v>9</v>
      </c>
      <c r="B376" s="42"/>
      <c r="C376" s="42"/>
      <c r="D376" s="42"/>
      <c r="E376" s="42"/>
      <c r="F376" s="42"/>
      <c r="G376" s="42"/>
    </row>
    <row r="377" spans="1:8" s="8" customFormat="1" ht="26.45" customHeight="1">
      <c r="A377" s="6" t="s">
        <v>339</v>
      </c>
      <c r="B377" s="43" t="s">
        <v>209</v>
      </c>
      <c r="C377" s="43"/>
      <c r="D377" s="15">
        <v>6.4</v>
      </c>
      <c r="E377" s="15">
        <v>12.6</v>
      </c>
      <c r="F377" s="15">
        <v>34.5</v>
      </c>
      <c r="G377" s="15">
        <v>291.7</v>
      </c>
      <c r="H377" s="34"/>
    </row>
    <row r="378" spans="1:8" ht="12.2" customHeight="1">
      <c r="A378" s="9" t="s">
        <v>340</v>
      </c>
      <c r="B378" s="5" t="s">
        <v>78</v>
      </c>
      <c r="C378" s="5" t="s">
        <v>341</v>
      </c>
      <c r="D378" s="9"/>
      <c r="E378" s="9"/>
      <c r="F378" s="9"/>
      <c r="G378" s="16"/>
    </row>
    <row r="379" spans="1:8" ht="12.2" customHeight="1">
      <c r="A379" s="9" t="s">
        <v>64</v>
      </c>
      <c r="B379" s="5" t="s">
        <v>135</v>
      </c>
      <c r="C379" s="5" t="s">
        <v>135</v>
      </c>
      <c r="D379" s="9"/>
      <c r="E379" s="9"/>
      <c r="F379" s="9"/>
      <c r="G379" s="16"/>
    </row>
    <row r="380" spans="1:8" ht="12.2" customHeight="1">
      <c r="A380" s="9" t="s">
        <v>12</v>
      </c>
      <c r="B380" s="5" t="s">
        <v>342</v>
      </c>
      <c r="C380" s="5" t="s">
        <v>342</v>
      </c>
      <c r="D380" s="9"/>
      <c r="E380" s="9"/>
      <c r="F380" s="9"/>
      <c r="G380" s="16"/>
    </row>
    <row r="381" spans="1:8" ht="12.2" customHeight="1">
      <c r="A381" s="9" t="s">
        <v>27</v>
      </c>
      <c r="B381" s="5" t="s">
        <v>87</v>
      </c>
      <c r="C381" s="5" t="s">
        <v>87</v>
      </c>
      <c r="D381" s="9"/>
      <c r="E381" s="9"/>
      <c r="F381" s="9"/>
      <c r="G381" s="16"/>
    </row>
    <row r="382" spans="1:8" ht="12.2" customHeight="1">
      <c r="A382" s="9" t="s">
        <v>34</v>
      </c>
      <c r="B382" s="5" t="s">
        <v>93</v>
      </c>
      <c r="C382" s="5" t="s">
        <v>93</v>
      </c>
      <c r="D382" s="9"/>
      <c r="E382" s="9"/>
      <c r="F382" s="9"/>
      <c r="G382" s="16"/>
    </row>
    <row r="383" spans="1:8" ht="12.2" customHeight="1">
      <c r="A383" s="9" t="s">
        <v>45</v>
      </c>
      <c r="B383" s="5" t="s">
        <v>143</v>
      </c>
      <c r="C383" s="5" t="s">
        <v>143</v>
      </c>
      <c r="D383" s="9"/>
      <c r="E383" s="9"/>
      <c r="F383" s="9"/>
      <c r="G383" s="16"/>
    </row>
    <row r="384" spans="1:8" s="8" customFormat="1" ht="14.65" customHeight="1">
      <c r="A384" s="6" t="s">
        <v>52</v>
      </c>
      <c r="B384" s="43" t="s">
        <v>90</v>
      </c>
      <c r="C384" s="43"/>
      <c r="D384" s="15">
        <v>4.5999999999999996</v>
      </c>
      <c r="E384" s="15">
        <v>5.2</v>
      </c>
      <c r="F384" s="15"/>
      <c r="G384" s="15">
        <v>67</v>
      </c>
      <c r="H384" s="34"/>
    </row>
    <row r="385" spans="1:8" ht="12.2" customHeight="1">
      <c r="A385" s="9" t="s">
        <v>54</v>
      </c>
      <c r="B385" s="5" t="s">
        <v>90</v>
      </c>
      <c r="C385" s="5" t="s">
        <v>90</v>
      </c>
      <c r="D385" s="9"/>
      <c r="E385" s="9"/>
      <c r="F385" s="9"/>
      <c r="G385" s="16"/>
    </row>
    <row r="386" spans="1:8" s="8" customFormat="1" ht="14.65" customHeight="1">
      <c r="A386" s="6" t="s">
        <v>43</v>
      </c>
      <c r="B386" s="43" t="s">
        <v>295</v>
      </c>
      <c r="C386" s="43"/>
      <c r="D386" s="15">
        <v>3.3</v>
      </c>
      <c r="E386" s="15">
        <v>8.6999999999999993</v>
      </c>
      <c r="F386" s="15">
        <v>19.7</v>
      </c>
      <c r="G386" s="15">
        <v>170</v>
      </c>
      <c r="H386" s="34"/>
    </row>
    <row r="387" spans="1:8" ht="12.2" customHeight="1">
      <c r="A387" s="9" t="s">
        <v>45</v>
      </c>
      <c r="B387" s="5" t="s">
        <v>53</v>
      </c>
      <c r="C387" s="5" t="s">
        <v>53</v>
      </c>
      <c r="D387" s="9"/>
      <c r="E387" s="9"/>
      <c r="F387" s="9"/>
      <c r="G387" s="16"/>
    </row>
    <row r="388" spans="1:8" ht="12.2" customHeight="1">
      <c r="A388" s="9" t="s">
        <v>284</v>
      </c>
      <c r="B388" s="5"/>
      <c r="C388" s="5" t="s">
        <v>50</v>
      </c>
      <c r="D388" s="9"/>
      <c r="E388" s="9"/>
      <c r="F388" s="9"/>
      <c r="G388" s="16"/>
    </row>
    <row r="389" spans="1:8" s="8" customFormat="1" ht="14.65" customHeight="1">
      <c r="A389" s="6" t="s">
        <v>57</v>
      </c>
      <c r="B389" s="43" t="s">
        <v>11</v>
      </c>
      <c r="C389" s="43"/>
      <c r="D389" s="15">
        <v>2.2000000000000002</v>
      </c>
      <c r="E389" s="15">
        <v>4.3</v>
      </c>
      <c r="F389" s="15">
        <v>12.4</v>
      </c>
      <c r="G389" s="15">
        <v>106.7</v>
      </c>
      <c r="H389" s="34"/>
    </row>
    <row r="390" spans="1:8" ht="12.2" customHeight="1">
      <c r="A390" s="9" t="s">
        <v>58</v>
      </c>
      <c r="B390" s="5" t="s">
        <v>59</v>
      </c>
      <c r="C390" s="5" t="s">
        <v>59</v>
      </c>
      <c r="D390" s="9"/>
      <c r="E390" s="9"/>
      <c r="F390" s="9"/>
      <c r="G390" s="16"/>
    </row>
    <row r="391" spans="1:8" ht="12.2" customHeight="1">
      <c r="A391" s="9" t="s">
        <v>34</v>
      </c>
      <c r="B391" s="5" t="s">
        <v>53</v>
      </c>
      <c r="C391" s="5" t="s">
        <v>53</v>
      </c>
      <c r="D391" s="9"/>
      <c r="E391" s="9"/>
      <c r="F391" s="9"/>
      <c r="G391" s="16"/>
    </row>
    <row r="392" spans="1:8" ht="12.2" customHeight="1">
      <c r="A392" s="9" t="s">
        <v>12</v>
      </c>
      <c r="B392" s="5" t="s">
        <v>186</v>
      </c>
      <c r="C392" s="5" t="s">
        <v>186</v>
      </c>
      <c r="D392" s="9"/>
      <c r="E392" s="9"/>
      <c r="F392" s="9"/>
      <c r="G392" s="16"/>
    </row>
    <row r="393" spans="1:8" ht="12.2" customHeight="1">
      <c r="A393" s="9" t="s">
        <v>64</v>
      </c>
      <c r="B393" s="5" t="s">
        <v>347</v>
      </c>
      <c r="C393" s="5" t="s">
        <v>347</v>
      </c>
      <c r="D393" s="9"/>
      <c r="E393" s="9"/>
      <c r="F393" s="9"/>
      <c r="G393" s="16"/>
    </row>
    <row r="394" spans="1:8" s="8" customFormat="1" ht="14.65" customHeight="1">
      <c r="A394" s="6" t="s">
        <v>66</v>
      </c>
      <c r="B394" s="43" t="s">
        <v>44</v>
      </c>
      <c r="C394" s="43"/>
      <c r="D394" s="15">
        <v>3.5</v>
      </c>
      <c r="E394" s="15">
        <v>0.3</v>
      </c>
      <c r="F394" s="15">
        <v>22.7</v>
      </c>
      <c r="G394" s="15">
        <v>106.7</v>
      </c>
      <c r="H394" s="34"/>
    </row>
    <row r="395" spans="1:8" ht="21.6" customHeight="1">
      <c r="A395" s="9" t="s">
        <v>284</v>
      </c>
      <c r="B395" s="11"/>
      <c r="C395" s="11" t="s">
        <v>44</v>
      </c>
      <c r="D395" s="9"/>
      <c r="E395" s="9"/>
      <c r="F395" s="9"/>
      <c r="G395" s="16"/>
    </row>
    <row r="396" spans="1:8" ht="14.65" customHeight="1">
      <c r="A396" s="13"/>
      <c r="B396" s="13"/>
      <c r="C396" s="13">
        <f>B377+B384+B386+B389+B394</f>
        <v>565</v>
      </c>
      <c r="D396" s="18">
        <f>D377+D384+D386+D389+D394</f>
        <v>20</v>
      </c>
      <c r="E396" s="18">
        <f t="shared" ref="E396:G396" si="21">E377+E384+E386+E389+E394</f>
        <v>31.1</v>
      </c>
      <c r="F396" s="18">
        <f t="shared" si="21"/>
        <v>89.300000000000011</v>
      </c>
      <c r="G396" s="18">
        <f t="shared" si="21"/>
        <v>742.10000000000014</v>
      </c>
    </row>
    <row r="397" spans="1:8" ht="21.2" customHeight="1">
      <c r="A397" s="46" t="s">
        <v>71</v>
      </c>
      <c r="B397" s="46"/>
      <c r="C397" s="46"/>
      <c r="D397" s="42"/>
      <c r="E397" s="42"/>
      <c r="F397" s="42"/>
      <c r="G397" s="42"/>
    </row>
    <row r="398" spans="1:8" s="8" customFormat="1" ht="14.65" customHeight="1">
      <c r="A398" s="6" t="s">
        <v>348</v>
      </c>
      <c r="B398" s="43" t="s">
        <v>11</v>
      </c>
      <c r="C398" s="43"/>
      <c r="D398" s="15">
        <v>0.2</v>
      </c>
      <c r="E398" s="15">
        <v>0.3</v>
      </c>
      <c r="F398" s="15">
        <v>22.6</v>
      </c>
      <c r="G398" s="15">
        <v>90</v>
      </c>
      <c r="H398" s="34"/>
    </row>
    <row r="399" spans="1:8" ht="12.2" customHeight="1">
      <c r="A399" s="10" t="s">
        <v>219</v>
      </c>
      <c r="B399" s="11" t="s">
        <v>11</v>
      </c>
      <c r="C399" s="11" t="s">
        <v>11</v>
      </c>
      <c r="D399" s="9"/>
      <c r="E399" s="9"/>
      <c r="F399" s="9"/>
      <c r="G399" s="16"/>
    </row>
    <row r="400" spans="1:8" ht="14.65" customHeight="1">
      <c r="A400" s="13"/>
      <c r="B400" s="13"/>
      <c r="C400" s="20" t="str">
        <f>B398</f>
        <v>200</v>
      </c>
      <c r="D400" s="18">
        <f>D398</f>
        <v>0.2</v>
      </c>
      <c r="E400" s="18">
        <f t="shared" ref="E400:G400" si="22">E398</f>
        <v>0.3</v>
      </c>
      <c r="F400" s="18">
        <f t="shared" si="22"/>
        <v>22.6</v>
      </c>
      <c r="G400" s="18">
        <f t="shared" si="22"/>
        <v>90</v>
      </c>
    </row>
    <row r="401" spans="1:8" ht="21.2" customHeight="1">
      <c r="A401" s="46" t="s">
        <v>75</v>
      </c>
      <c r="B401" s="46"/>
      <c r="C401" s="46"/>
      <c r="D401" s="42"/>
      <c r="E401" s="42"/>
      <c r="F401" s="42"/>
      <c r="G401" s="42"/>
    </row>
    <row r="402" spans="1:8" s="8" customFormat="1" ht="14.65" customHeight="1">
      <c r="A402" s="6" t="s">
        <v>349</v>
      </c>
      <c r="B402" s="43" t="s">
        <v>113</v>
      </c>
      <c r="C402" s="43"/>
      <c r="D402" s="15">
        <v>1.1000000000000001</v>
      </c>
      <c r="E402" s="15">
        <v>5.2</v>
      </c>
      <c r="F402" s="15">
        <v>4.3</v>
      </c>
      <c r="G402" s="15">
        <v>70.7</v>
      </c>
      <c r="H402" s="34"/>
    </row>
    <row r="403" spans="1:8" ht="12.2" customHeight="1">
      <c r="A403" s="9" t="s">
        <v>27</v>
      </c>
      <c r="B403" s="5" t="s">
        <v>28</v>
      </c>
      <c r="C403" s="5" t="s">
        <v>28</v>
      </c>
      <c r="D403" s="9"/>
      <c r="E403" s="9"/>
      <c r="F403" s="9"/>
      <c r="G403" s="16"/>
    </row>
    <row r="404" spans="1:8" ht="12.2" customHeight="1">
      <c r="A404" s="9" t="s">
        <v>83</v>
      </c>
      <c r="B404" s="5" t="s">
        <v>710</v>
      </c>
      <c r="C404" s="5" t="s">
        <v>711</v>
      </c>
      <c r="D404" s="9"/>
      <c r="E404" s="9"/>
      <c r="F404" s="9"/>
      <c r="G404" s="16"/>
    </row>
    <row r="405" spans="1:8" ht="12.2" customHeight="1">
      <c r="A405" s="9" t="s">
        <v>98</v>
      </c>
      <c r="B405" s="5" t="s">
        <v>689</v>
      </c>
      <c r="C405" s="5" t="s">
        <v>127</v>
      </c>
      <c r="D405" s="9"/>
      <c r="E405" s="9"/>
      <c r="F405" s="9"/>
      <c r="G405" s="16"/>
    </row>
    <row r="406" spans="1:8" ht="12.2" customHeight="1">
      <c r="A406" s="9" t="s">
        <v>40</v>
      </c>
      <c r="B406" s="5" t="s">
        <v>46</v>
      </c>
      <c r="C406" s="5" t="s">
        <v>46</v>
      </c>
      <c r="D406" s="9"/>
      <c r="E406" s="9"/>
      <c r="F406" s="9"/>
      <c r="G406" s="16"/>
    </row>
    <row r="407" spans="1:8" s="8" customFormat="1" ht="14.65" customHeight="1">
      <c r="A407" s="6" t="s">
        <v>353</v>
      </c>
      <c r="B407" s="43" t="s">
        <v>209</v>
      </c>
      <c r="C407" s="43"/>
      <c r="D407" s="15">
        <v>8.9</v>
      </c>
      <c r="E407" s="15">
        <v>5.4</v>
      </c>
      <c r="F407" s="15">
        <v>23.1</v>
      </c>
      <c r="G407" s="15">
        <v>176.5</v>
      </c>
      <c r="H407" s="34"/>
    </row>
    <row r="408" spans="1:8" ht="12.2" customHeight="1">
      <c r="A408" s="9" t="s">
        <v>89</v>
      </c>
      <c r="B408" s="5" t="s">
        <v>155</v>
      </c>
      <c r="C408" s="5" t="s">
        <v>423</v>
      </c>
      <c r="D408" s="9"/>
      <c r="E408" s="9"/>
      <c r="F408" s="9"/>
      <c r="G408" s="16"/>
    </row>
    <row r="409" spans="1:8" ht="12.2" customHeight="1">
      <c r="A409" s="9" t="s">
        <v>27</v>
      </c>
      <c r="B409" s="5" t="s">
        <v>15</v>
      </c>
      <c r="C409" s="5" t="s">
        <v>15</v>
      </c>
      <c r="D409" s="9"/>
      <c r="E409" s="9"/>
      <c r="F409" s="9"/>
      <c r="G409" s="16"/>
    </row>
    <row r="410" spans="1:8" ht="12.2" customHeight="1">
      <c r="A410" s="9" t="s">
        <v>40</v>
      </c>
      <c r="B410" s="5" t="s">
        <v>235</v>
      </c>
      <c r="C410" s="5" t="s">
        <v>235</v>
      </c>
      <c r="D410" s="9"/>
      <c r="E410" s="9"/>
      <c r="F410" s="9"/>
      <c r="G410" s="16"/>
    </row>
    <row r="411" spans="1:8" ht="12.2" customHeight="1">
      <c r="A411" s="9" t="s">
        <v>103</v>
      </c>
      <c r="B411" s="5" t="s">
        <v>65</v>
      </c>
      <c r="C411" s="5" t="s">
        <v>712</v>
      </c>
      <c r="D411" s="9"/>
      <c r="E411" s="9"/>
      <c r="F411" s="9"/>
      <c r="G411" s="16"/>
    </row>
    <row r="412" spans="1:8" ht="12.2" customHeight="1">
      <c r="A412" s="9" t="s">
        <v>355</v>
      </c>
      <c r="B412" s="5" t="s">
        <v>713</v>
      </c>
      <c r="C412" s="5" t="s">
        <v>413</v>
      </c>
      <c r="D412" s="9"/>
      <c r="E412" s="9"/>
      <c r="F412" s="9"/>
      <c r="G412" s="16"/>
    </row>
    <row r="413" spans="1:8" ht="12.2" customHeight="1">
      <c r="A413" s="9" t="s">
        <v>98</v>
      </c>
      <c r="B413" s="5" t="s">
        <v>85</v>
      </c>
      <c r="C413" s="5" t="s">
        <v>168</v>
      </c>
      <c r="D413" s="9"/>
      <c r="E413" s="9"/>
      <c r="F413" s="9"/>
      <c r="G413" s="16"/>
    </row>
    <row r="414" spans="1:8" ht="12.2" customHeight="1">
      <c r="A414" s="9" t="s">
        <v>101</v>
      </c>
      <c r="B414" s="5" t="s">
        <v>679</v>
      </c>
      <c r="C414" s="5" t="s">
        <v>359</v>
      </c>
      <c r="D414" s="9"/>
      <c r="E414" s="9"/>
      <c r="F414" s="9"/>
      <c r="G414" s="16"/>
    </row>
    <row r="415" spans="1:8" ht="12.2" customHeight="1">
      <c r="A415" s="9" t="s">
        <v>45</v>
      </c>
      <c r="B415" s="5" t="s">
        <v>56</v>
      </c>
      <c r="C415" s="5" t="s">
        <v>56</v>
      </c>
      <c r="D415" s="9"/>
      <c r="E415" s="9"/>
      <c r="F415" s="9"/>
      <c r="G415" s="16"/>
    </row>
    <row r="416" spans="1:8" ht="12.2" customHeight="1">
      <c r="A416" s="9" t="s">
        <v>64</v>
      </c>
      <c r="B416" s="5" t="s">
        <v>243</v>
      </c>
      <c r="C416" s="5" t="s">
        <v>243</v>
      </c>
      <c r="D416" s="9"/>
      <c r="E416" s="9"/>
      <c r="F416" s="9"/>
      <c r="G416" s="16"/>
    </row>
    <row r="417" spans="1:8" s="8" customFormat="1" ht="14.65" customHeight="1">
      <c r="A417" s="6" t="s">
        <v>358</v>
      </c>
      <c r="B417" s="43" t="s">
        <v>113</v>
      </c>
      <c r="C417" s="43"/>
      <c r="D417" s="15">
        <v>14.7</v>
      </c>
      <c r="E417" s="15">
        <v>7</v>
      </c>
      <c r="F417" s="15">
        <v>3.3</v>
      </c>
      <c r="G417" s="15">
        <v>141.1</v>
      </c>
      <c r="H417" s="34"/>
    </row>
    <row r="418" spans="1:8" ht="12.2" customHeight="1">
      <c r="A418" s="9" t="s">
        <v>262</v>
      </c>
      <c r="B418" s="5" t="s">
        <v>135</v>
      </c>
      <c r="C418" s="5" t="s">
        <v>245</v>
      </c>
      <c r="D418" s="9"/>
      <c r="E418" s="9"/>
      <c r="F418" s="9"/>
      <c r="G418" s="16"/>
    </row>
    <row r="419" spans="1:8" ht="12.2" customHeight="1">
      <c r="A419" s="9" t="s">
        <v>110</v>
      </c>
      <c r="B419" s="5" t="s">
        <v>168</v>
      </c>
      <c r="C419" s="5" t="s">
        <v>168</v>
      </c>
      <c r="D419" s="9"/>
      <c r="E419" s="9"/>
      <c r="F419" s="9"/>
      <c r="G419" s="16"/>
    </row>
    <row r="420" spans="1:8" ht="12.2" customHeight="1">
      <c r="A420" s="9" t="s">
        <v>98</v>
      </c>
      <c r="B420" s="5" t="s">
        <v>445</v>
      </c>
      <c r="C420" s="5" t="s">
        <v>462</v>
      </c>
      <c r="D420" s="9"/>
      <c r="E420" s="9"/>
      <c r="F420" s="9"/>
      <c r="G420" s="16"/>
    </row>
    <row r="421" spans="1:8" ht="12.2" customHeight="1">
      <c r="A421" s="9" t="s">
        <v>40</v>
      </c>
      <c r="B421" s="5" t="s">
        <v>330</v>
      </c>
      <c r="C421" s="5" t="s">
        <v>330</v>
      </c>
      <c r="D421" s="9"/>
      <c r="E421" s="9"/>
      <c r="F421" s="9"/>
      <c r="G421" s="16"/>
    </row>
    <row r="422" spans="1:8" ht="12.2" customHeight="1">
      <c r="A422" s="9" t="s">
        <v>131</v>
      </c>
      <c r="B422" s="5" t="s">
        <v>18</v>
      </c>
      <c r="C422" s="5" t="s">
        <v>18</v>
      </c>
      <c r="D422" s="9"/>
      <c r="E422" s="9"/>
      <c r="F422" s="9"/>
      <c r="G422" s="16"/>
    </row>
    <row r="423" spans="1:8" ht="12.2" customHeight="1">
      <c r="A423" s="9" t="s">
        <v>92</v>
      </c>
      <c r="B423" s="5" t="s">
        <v>93</v>
      </c>
      <c r="C423" s="5" t="s">
        <v>93</v>
      </c>
      <c r="D423" s="9"/>
      <c r="E423" s="9"/>
      <c r="F423" s="9"/>
      <c r="G423" s="16"/>
    </row>
    <row r="424" spans="1:8" ht="12.2" customHeight="1">
      <c r="A424" s="9" t="s">
        <v>27</v>
      </c>
      <c r="B424" s="5" t="s">
        <v>124</v>
      </c>
      <c r="C424" s="5" t="s">
        <v>124</v>
      </c>
      <c r="D424" s="9"/>
      <c r="E424" s="9"/>
      <c r="F424" s="9"/>
      <c r="G424" s="16"/>
    </row>
    <row r="425" spans="1:8" s="8" customFormat="1" ht="14.65" customHeight="1">
      <c r="A425" s="6" t="s">
        <v>365</v>
      </c>
      <c r="B425" s="43" t="s">
        <v>243</v>
      </c>
      <c r="C425" s="43"/>
      <c r="D425" s="15">
        <v>2.5</v>
      </c>
      <c r="E425" s="15">
        <v>7.2</v>
      </c>
      <c r="F425" s="15">
        <v>19.3</v>
      </c>
      <c r="G425" s="15">
        <v>152.30000000000001</v>
      </c>
      <c r="H425" s="34"/>
    </row>
    <row r="426" spans="1:8" ht="12.2" customHeight="1">
      <c r="A426" s="9" t="s">
        <v>27</v>
      </c>
      <c r="B426" s="5" t="s">
        <v>141</v>
      </c>
      <c r="C426" s="5" t="s">
        <v>141</v>
      </c>
      <c r="D426" s="9"/>
      <c r="E426" s="9"/>
      <c r="F426" s="9"/>
      <c r="G426" s="16"/>
    </row>
    <row r="427" spans="1:8" ht="12.2" customHeight="1">
      <c r="A427" s="9" t="s">
        <v>45</v>
      </c>
      <c r="B427" s="5" t="s">
        <v>194</v>
      </c>
      <c r="C427" s="5" t="s">
        <v>194</v>
      </c>
      <c r="D427" s="9"/>
      <c r="E427" s="9"/>
      <c r="F427" s="9"/>
      <c r="G427" s="16"/>
    </row>
    <row r="428" spans="1:8" ht="12.2" customHeight="1">
      <c r="A428" s="9" t="s">
        <v>103</v>
      </c>
      <c r="B428" s="5" t="s">
        <v>366</v>
      </c>
      <c r="C428" s="5" t="s">
        <v>367</v>
      </c>
      <c r="D428" s="9"/>
      <c r="E428" s="9"/>
      <c r="F428" s="9"/>
      <c r="G428" s="16"/>
    </row>
    <row r="429" spans="1:8" ht="12.2" customHeight="1">
      <c r="A429" s="9" t="s">
        <v>101</v>
      </c>
      <c r="B429" s="5" t="s">
        <v>368</v>
      </c>
      <c r="C429" s="5" t="s">
        <v>233</v>
      </c>
      <c r="D429" s="9"/>
      <c r="E429" s="9"/>
      <c r="F429" s="9"/>
      <c r="G429" s="16"/>
    </row>
    <row r="430" spans="1:8" ht="12.2" customHeight="1">
      <c r="A430" s="9" t="s">
        <v>98</v>
      </c>
      <c r="B430" s="5" t="s">
        <v>369</v>
      </c>
      <c r="C430" s="5" t="s">
        <v>102</v>
      </c>
      <c r="D430" s="9"/>
      <c r="E430" s="9"/>
      <c r="F430" s="9"/>
      <c r="G430" s="16"/>
    </row>
    <row r="431" spans="1:8" ht="12.2" customHeight="1">
      <c r="A431" s="9" t="s">
        <v>40</v>
      </c>
      <c r="B431" s="5" t="s">
        <v>56</v>
      </c>
      <c r="C431" s="5" t="s">
        <v>56</v>
      </c>
      <c r="D431" s="9"/>
      <c r="E431" s="9"/>
      <c r="F431" s="9"/>
      <c r="G431" s="16"/>
    </row>
    <row r="432" spans="1:8" s="8" customFormat="1" ht="16.5" customHeight="1">
      <c r="A432" s="6" t="s">
        <v>818</v>
      </c>
      <c r="B432" s="43" t="s">
        <v>135</v>
      </c>
      <c r="C432" s="43"/>
      <c r="D432" s="15">
        <v>5.3</v>
      </c>
      <c r="E432" s="15">
        <v>0.7</v>
      </c>
      <c r="F432" s="15">
        <v>33.9</v>
      </c>
      <c r="G432" s="15">
        <v>163.19999999999999</v>
      </c>
      <c r="H432" s="34"/>
    </row>
    <row r="433" spans="1:8" ht="13.5" customHeight="1">
      <c r="A433" s="9" t="s">
        <v>818</v>
      </c>
      <c r="B433" s="5"/>
      <c r="C433" s="5" t="s">
        <v>135</v>
      </c>
      <c r="D433" s="9"/>
      <c r="E433" s="9"/>
      <c r="F433" s="9"/>
      <c r="G433" s="16"/>
    </row>
    <row r="434" spans="1:8" s="8" customFormat="1" ht="14.65" customHeight="1">
      <c r="A434" s="6" t="s">
        <v>66</v>
      </c>
      <c r="B434" s="43" t="s">
        <v>295</v>
      </c>
      <c r="C434" s="43"/>
      <c r="D434" s="15">
        <v>3.8</v>
      </c>
      <c r="E434" s="15">
        <v>0.3</v>
      </c>
      <c r="F434" s="15">
        <v>25.1</v>
      </c>
      <c r="G434" s="15">
        <v>118.4</v>
      </c>
      <c r="H434" s="34"/>
    </row>
    <row r="435" spans="1:8" ht="21.6" customHeight="1">
      <c r="A435" s="9" t="s">
        <v>284</v>
      </c>
      <c r="B435" s="5"/>
      <c r="C435" s="5" t="s">
        <v>295</v>
      </c>
      <c r="D435" s="9"/>
      <c r="E435" s="9"/>
      <c r="F435" s="9"/>
      <c r="G435" s="16"/>
    </row>
    <row r="436" spans="1:8" s="8" customFormat="1" ht="26.45" customHeight="1">
      <c r="A436" s="6" t="s">
        <v>370</v>
      </c>
      <c r="B436" s="43" t="s">
        <v>11</v>
      </c>
      <c r="C436" s="43"/>
      <c r="D436" s="15">
        <v>0.1</v>
      </c>
      <c r="E436" s="15"/>
      <c r="F436" s="15">
        <v>16.100000000000001</v>
      </c>
      <c r="G436" s="15">
        <v>66.8</v>
      </c>
      <c r="H436" s="34"/>
    </row>
    <row r="437" spans="1:8" ht="12.2" customHeight="1">
      <c r="A437" s="9" t="s">
        <v>310</v>
      </c>
      <c r="B437" s="5" t="s">
        <v>371</v>
      </c>
      <c r="C437" s="5" t="s">
        <v>372</v>
      </c>
      <c r="D437" s="9"/>
      <c r="E437" s="9"/>
      <c r="F437" s="9"/>
      <c r="G437" s="16"/>
    </row>
    <row r="438" spans="1:8" ht="12.2" customHeight="1">
      <c r="A438" s="9" t="s">
        <v>64</v>
      </c>
      <c r="B438" s="5" t="s">
        <v>373</v>
      </c>
      <c r="C438" s="5" t="s">
        <v>373</v>
      </c>
      <c r="D438" s="9"/>
      <c r="E438" s="9"/>
      <c r="F438" s="9"/>
      <c r="G438" s="16"/>
    </row>
    <row r="439" spans="1:8" ht="12.2" customHeight="1">
      <c r="A439" s="9" t="s">
        <v>34</v>
      </c>
      <c r="B439" s="5" t="s">
        <v>182</v>
      </c>
      <c r="C439" s="5" t="s">
        <v>182</v>
      </c>
      <c r="D439" s="9"/>
      <c r="E439" s="9"/>
      <c r="F439" s="9"/>
      <c r="G439" s="16"/>
    </row>
    <row r="440" spans="1:8" ht="12.2" customHeight="1">
      <c r="A440" s="10" t="s">
        <v>374</v>
      </c>
      <c r="B440" s="11" t="s">
        <v>53</v>
      </c>
      <c r="C440" s="11" t="s">
        <v>53</v>
      </c>
      <c r="D440" s="9"/>
      <c r="E440" s="9"/>
      <c r="F440" s="9"/>
      <c r="G440" s="16"/>
    </row>
    <row r="441" spans="1:8" ht="14.65" customHeight="1">
      <c r="A441" s="13"/>
      <c r="B441" s="13"/>
      <c r="C441" s="13">
        <f>B402+B407+B417+B425+B432+B434+B436</f>
        <v>960</v>
      </c>
      <c r="D441" s="18">
        <f>D402+D407+D417+D425+D432+D434+D436</f>
        <v>36.4</v>
      </c>
      <c r="E441" s="18">
        <f t="shared" ref="E441:G441" si="23">E402+E407+E417+E425+E432+E434+E436</f>
        <v>25.8</v>
      </c>
      <c r="F441" s="18">
        <f t="shared" si="23"/>
        <v>125.1</v>
      </c>
      <c r="G441" s="18">
        <f t="shared" si="23"/>
        <v>888.99999999999989</v>
      </c>
    </row>
    <row r="442" spans="1:8" ht="21.2" customHeight="1">
      <c r="A442" s="46" t="s">
        <v>146</v>
      </c>
      <c r="B442" s="46"/>
      <c r="C442" s="46"/>
      <c r="D442" s="42"/>
      <c r="E442" s="42"/>
      <c r="F442" s="42"/>
      <c r="G442" s="42"/>
    </row>
    <row r="443" spans="1:8" s="8" customFormat="1" ht="14.65" customHeight="1">
      <c r="A443" s="6" t="s">
        <v>827</v>
      </c>
      <c r="B443" s="43" t="s">
        <v>65</v>
      </c>
      <c r="C443" s="43"/>
      <c r="D443" s="15">
        <v>2.6</v>
      </c>
      <c r="E443" s="15">
        <v>4.2</v>
      </c>
      <c r="F443" s="15">
        <v>22.1</v>
      </c>
      <c r="G443" s="15">
        <v>136.9</v>
      </c>
      <c r="H443" s="34"/>
    </row>
    <row r="444" spans="1:8" ht="12.2" customHeight="1">
      <c r="A444" s="9" t="s">
        <v>12</v>
      </c>
      <c r="B444" s="5" t="s">
        <v>155</v>
      </c>
      <c r="C444" s="5" t="s">
        <v>155</v>
      </c>
      <c r="D444" s="9"/>
      <c r="E444" s="9"/>
      <c r="F444" s="9"/>
      <c r="G444" s="16"/>
    </row>
    <row r="445" spans="1:8" ht="12.2" customHeight="1">
      <c r="A445" s="9" t="s">
        <v>131</v>
      </c>
      <c r="B445" s="5" t="s">
        <v>148</v>
      </c>
      <c r="C445" s="5" t="s">
        <v>148</v>
      </c>
      <c r="D445" s="9"/>
      <c r="E445" s="9"/>
      <c r="F445" s="9"/>
      <c r="G445" s="16"/>
    </row>
    <row r="446" spans="1:8" ht="12.2" customHeight="1">
      <c r="A446" s="9" t="s">
        <v>153</v>
      </c>
      <c r="B446" s="5" t="s">
        <v>28</v>
      </c>
      <c r="C446" s="5" t="s">
        <v>28</v>
      </c>
      <c r="D446" s="9"/>
      <c r="E446" s="9"/>
      <c r="F446" s="9"/>
      <c r="G446" s="16"/>
    </row>
    <row r="447" spans="1:8" ht="12.2" customHeight="1">
      <c r="A447" s="9" t="s">
        <v>27</v>
      </c>
      <c r="B447" s="5" t="s">
        <v>51</v>
      </c>
      <c r="C447" s="5" t="s">
        <v>51</v>
      </c>
      <c r="D447" s="9"/>
      <c r="E447" s="9"/>
      <c r="F447" s="9"/>
      <c r="G447" s="16"/>
    </row>
    <row r="448" spans="1:8" ht="12.2" customHeight="1">
      <c r="A448" s="9" t="s">
        <v>34</v>
      </c>
      <c r="B448" s="5" t="s">
        <v>56</v>
      </c>
      <c r="C448" s="5" t="s">
        <v>56</v>
      </c>
      <c r="D448" s="9"/>
      <c r="E448" s="9"/>
      <c r="F448" s="9"/>
      <c r="G448" s="16"/>
    </row>
    <row r="449" spans="1:8" ht="12.2" customHeight="1">
      <c r="A449" s="9" t="s">
        <v>45</v>
      </c>
      <c r="B449" s="5" t="s">
        <v>56</v>
      </c>
      <c r="C449" s="5" t="s">
        <v>56</v>
      </c>
      <c r="D449" s="9"/>
      <c r="E449" s="9"/>
      <c r="F449" s="9"/>
      <c r="G449" s="16"/>
    </row>
    <row r="450" spans="1:8" ht="12.2" customHeight="1">
      <c r="A450" s="9" t="s">
        <v>36</v>
      </c>
      <c r="B450" s="5"/>
      <c r="C450" s="5" t="s">
        <v>152</v>
      </c>
      <c r="D450" s="9"/>
      <c r="E450" s="9"/>
      <c r="F450" s="9"/>
      <c r="G450" s="16"/>
    </row>
    <row r="451" spans="1:8" ht="12.2" customHeight="1">
      <c r="A451" s="9" t="s">
        <v>21</v>
      </c>
      <c r="B451" s="5" t="s">
        <v>116</v>
      </c>
      <c r="C451" s="5" t="s">
        <v>116</v>
      </c>
      <c r="D451" s="9"/>
      <c r="E451" s="9"/>
      <c r="F451" s="9"/>
      <c r="G451" s="16"/>
    </row>
    <row r="452" spans="1:8" ht="12.2" customHeight="1">
      <c r="A452" s="9" t="s">
        <v>64</v>
      </c>
      <c r="B452" s="5" t="s">
        <v>269</v>
      </c>
      <c r="C452" s="5" t="s">
        <v>269</v>
      </c>
      <c r="D452" s="9"/>
      <c r="E452" s="9"/>
      <c r="F452" s="9"/>
      <c r="G452" s="16"/>
    </row>
    <row r="453" spans="1:8" ht="12.2" customHeight="1">
      <c r="A453" s="9" t="s">
        <v>40</v>
      </c>
      <c r="B453" s="5" t="s">
        <v>175</v>
      </c>
      <c r="C453" s="5" t="s">
        <v>175</v>
      </c>
      <c r="D453" s="9"/>
      <c r="E453" s="9"/>
      <c r="F453" s="9"/>
      <c r="G453" s="16"/>
    </row>
    <row r="454" spans="1:8" s="8" customFormat="1" ht="14.65" customHeight="1">
      <c r="A454" s="6" t="s">
        <v>376</v>
      </c>
      <c r="B454" s="43" t="s">
        <v>113</v>
      </c>
      <c r="C454" s="43"/>
      <c r="D454" s="15">
        <v>0.8</v>
      </c>
      <c r="E454" s="15">
        <v>0.2</v>
      </c>
      <c r="F454" s="15">
        <v>7.3</v>
      </c>
      <c r="G454" s="15">
        <v>37.1</v>
      </c>
      <c r="H454" s="34"/>
    </row>
    <row r="455" spans="1:8" ht="12.2" customHeight="1">
      <c r="A455" s="9" t="s">
        <v>377</v>
      </c>
      <c r="B455" s="5" t="s">
        <v>378</v>
      </c>
      <c r="C455" s="5" t="s">
        <v>379</v>
      </c>
      <c r="D455" s="9"/>
      <c r="E455" s="9"/>
      <c r="F455" s="9"/>
      <c r="G455" s="16"/>
    </row>
    <row r="456" spans="1:8" s="8" customFormat="1" ht="14.65" customHeight="1">
      <c r="A456" s="6" t="s">
        <v>157</v>
      </c>
      <c r="B456" s="43" t="s">
        <v>11</v>
      </c>
      <c r="C456" s="43"/>
      <c r="D456" s="15">
        <v>0.2</v>
      </c>
      <c r="E456" s="15"/>
      <c r="F456" s="15">
        <v>7.2</v>
      </c>
      <c r="G456" s="15">
        <v>29.5</v>
      </c>
      <c r="H456" s="34"/>
    </row>
    <row r="457" spans="1:8" ht="12.2" customHeight="1">
      <c r="A457" s="9" t="s">
        <v>158</v>
      </c>
      <c r="B457" s="5" t="s">
        <v>141</v>
      </c>
      <c r="C457" s="5" t="s">
        <v>141</v>
      </c>
      <c r="D457" s="9"/>
      <c r="E457" s="9"/>
      <c r="F457" s="9"/>
      <c r="G457" s="16"/>
    </row>
    <row r="458" spans="1:8" ht="12.2" customHeight="1">
      <c r="A458" s="9" t="s">
        <v>64</v>
      </c>
      <c r="B458" s="5" t="s">
        <v>145</v>
      </c>
      <c r="C458" s="5" t="s">
        <v>145</v>
      </c>
      <c r="D458" s="9"/>
      <c r="E458" s="9"/>
      <c r="F458" s="9"/>
      <c r="G458" s="16"/>
    </row>
    <row r="459" spans="1:8" ht="12.2" customHeight="1">
      <c r="A459" s="10" t="s">
        <v>34</v>
      </c>
      <c r="B459" s="11" t="s">
        <v>60</v>
      </c>
      <c r="C459" s="11" t="s">
        <v>60</v>
      </c>
      <c r="D459" s="9"/>
      <c r="E459" s="9"/>
      <c r="F459" s="9"/>
      <c r="G459" s="16"/>
    </row>
    <row r="460" spans="1:8" ht="14.65" customHeight="1">
      <c r="A460" s="13"/>
      <c r="B460" s="13"/>
      <c r="C460" s="13">
        <f>B443+B454+B456</f>
        <v>360</v>
      </c>
      <c r="D460" s="18">
        <f>D443+D454+D456</f>
        <v>3.6000000000000005</v>
      </c>
      <c r="E460" s="18">
        <f t="shared" ref="E460:G460" si="24">E443+E454+E456</f>
        <v>4.4000000000000004</v>
      </c>
      <c r="F460" s="18">
        <f t="shared" si="24"/>
        <v>36.6</v>
      </c>
      <c r="G460" s="18">
        <f t="shared" si="24"/>
        <v>203.5</v>
      </c>
    </row>
    <row r="461" spans="1:8" ht="21.2" customHeight="1">
      <c r="A461" s="46" t="s">
        <v>163</v>
      </c>
      <c r="B461" s="46"/>
      <c r="C461" s="46"/>
      <c r="D461" s="42"/>
      <c r="E461" s="42"/>
      <c r="F461" s="42"/>
      <c r="G461" s="42"/>
    </row>
    <row r="462" spans="1:8" s="8" customFormat="1" ht="26.45" customHeight="1">
      <c r="A462" s="6" t="s">
        <v>380</v>
      </c>
      <c r="B462" s="43" t="s">
        <v>113</v>
      </c>
      <c r="C462" s="43"/>
      <c r="D462" s="15">
        <v>2.5</v>
      </c>
      <c r="E462" s="15">
        <v>8</v>
      </c>
      <c r="F462" s="15">
        <v>9.4</v>
      </c>
      <c r="G462" s="15">
        <v>120</v>
      </c>
      <c r="H462" s="34"/>
    </row>
    <row r="463" spans="1:8" ht="12.2" customHeight="1">
      <c r="A463" s="9" t="s">
        <v>27</v>
      </c>
      <c r="B463" s="5" t="s">
        <v>28</v>
      </c>
      <c r="C463" s="5" t="s">
        <v>28</v>
      </c>
      <c r="D463" s="9"/>
      <c r="E463" s="9"/>
      <c r="F463" s="9"/>
      <c r="G463" s="16"/>
    </row>
    <row r="464" spans="1:8" ht="12.2" customHeight="1">
      <c r="A464" s="9" t="s">
        <v>36</v>
      </c>
      <c r="B464" s="5"/>
      <c r="C464" s="5" t="s">
        <v>225</v>
      </c>
      <c r="D464" s="9"/>
      <c r="E464" s="9"/>
      <c r="F464" s="9"/>
      <c r="G464" s="16"/>
    </row>
    <row r="465" spans="1:8" ht="12.2" customHeight="1">
      <c r="A465" s="9" t="s">
        <v>103</v>
      </c>
      <c r="B465" s="5" t="s">
        <v>714</v>
      </c>
      <c r="C465" s="5" t="s">
        <v>381</v>
      </c>
      <c r="D465" s="9"/>
      <c r="E465" s="9"/>
      <c r="F465" s="9"/>
      <c r="G465" s="16"/>
    </row>
    <row r="466" spans="1:8" ht="12.2" customHeight="1">
      <c r="A466" s="9" t="s">
        <v>101</v>
      </c>
      <c r="B466" s="5" t="s">
        <v>97</v>
      </c>
      <c r="C466" s="5" t="s">
        <v>99</v>
      </c>
      <c r="D466" s="9"/>
      <c r="E466" s="9"/>
      <c r="F466" s="9"/>
      <c r="G466" s="16"/>
    </row>
    <row r="467" spans="1:8" ht="12.2" customHeight="1">
      <c r="A467" s="9" t="s">
        <v>170</v>
      </c>
      <c r="B467" s="5" t="s">
        <v>684</v>
      </c>
      <c r="C467" s="5" t="s">
        <v>50</v>
      </c>
      <c r="D467" s="9"/>
      <c r="E467" s="9"/>
      <c r="F467" s="9"/>
      <c r="G467" s="16"/>
    </row>
    <row r="468" spans="1:8" ht="12.2" customHeight="1">
      <c r="A468" s="9" t="s">
        <v>98</v>
      </c>
      <c r="B468" s="5" t="s">
        <v>182</v>
      </c>
      <c r="C468" s="5" t="s">
        <v>22</v>
      </c>
      <c r="D468" s="9"/>
      <c r="E468" s="9"/>
      <c r="F468" s="9"/>
      <c r="G468" s="16"/>
    </row>
    <row r="469" spans="1:8" ht="12.2" customHeight="1">
      <c r="A469" s="9" t="s">
        <v>172</v>
      </c>
      <c r="B469" s="5" t="s">
        <v>356</v>
      </c>
      <c r="C469" s="5" t="s">
        <v>364</v>
      </c>
      <c r="D469" s="9"/>
      <c r="E469" s="9"/>
      <c r="F469" s="9"/>
      <c r="G469" s="16"/>
    </row>
    <row r="470" spans="1:8" ht="12.2" customHeight="1">
      <c r="A470" s="9" t="s">
        <v>40</v>
      </c>
      <c r="B470" s="5" t="s">
        <v>22</v>
      </c>
      <c r="C470" s="5" t="s">
        <v>22</v>
      </c>
      <c r="D470" s="9"/>
      <c r="E470" s="9"/>
      <c r="F470" s="9"/>
      <c r="G470" s="16"/>
    </row>
    <row r="471" spans="1:8" s="8" customFormat="1" ht="14.65" customHeight="1">
      <c r="A471" s="6" t="s">
        <v>383</v>
      </c>
      <c r="B471" s="43" t="s">
        <v>11</v>
      </c>
      <c r="C471" s="43"/>
      <c r="D471" s="15">
        <v>11.5</v>
      </c>
      <c r="E471" s="15">
        <v>7.5</v>
      </c>
      <c r="F471" s="15">
        <v>14.8</v>
      </c>
      <c r="G471" s="15">
        <v>185.6</v>
      </c>
      <c r="H471" s="34"/>
    </row>
    <row r="472" spans="1:8" ht="12.2" customHeight="1">
      <c r="A472" s="9" t="s">
        <v>92</v>
      </c>
      <c r="B472" s="5" t="s">
        <v>180</v>
      </c>
      <c r="C472" s="5" t="s">
        <v>180</v>
      </c>
      <c r="D472" s="9"/>
      <c r="E472" s="9"/>
      <c r="F472" s="9"/>
      <c r="G472" s="16"/>
    </row>
    <row r="473" spans="1:8" ht="12.2" customHeight="1">
      <c r="A473" s="9" t="s">
        <v>45</v>
      </c>
      <c r="B473" s="5" t="s">
        <v>384</v>
      </c>
      <c r="C473" s="5" t="s">
        <v>384</v>
      </c>
      <c r="D473" s="9"/>
      <c r="E473" s="9"/>
      <c r="F473" s="9"/>
      <c r="G473" s="16"/>
    </row>
    <row r="474" spans="1:8" ht="12.2" customHeight="1">
      <c r="A474" s="9" t="s">
        <v>96</v>
      </c>
      <c r="B474" s="5" t="s">
        <v>62</v>
      </c>
      <c r="C474" s="5" t="s">
        <v>347</v>
      </c>
      <c r="D474" s="9"/>
      <c r="E474" s="9"/>
      <c r="F474" s="9"/>
      <c r="G474" s="16"/>
    </row>
    <row r="475" spans="1:8" ht="12.2" customHeight="1">
      <c r="A475" s="9" t="s">
        <v>262</v>
      </c>
      <c r="B475" s="5" t="s">
        <v>385</v>
      </c>
      <c r="C475" s="5" t="s">
        <v>386</v>
      </c>
      <c r="D475" s="9"/>
      <c r="E475" s="9"/>
      <c r="F475" s="9"/>
      <c r="G475" s="16"/>
    </row>
    <row r="476" spans="1:8" ht="12.2" customHeight="1">
      <c r="A476" s="9" t="s">
        <v>187</v>
      </c>
      <c r="B476" s="5" t="s">
        <v>99</v>
      </c>
      <c r="C476" s="5" t="s">
        <v>329</v>
      </c>
      <c r="D476" s="9"/>
      <c r="E476" s="9"/>
      <c r="F476" s="9"/>
      <c r="G476" s="16"/>
    </row>
    <row r="477" spans="1:8" ht="12.2" customHeight="1">
      <c r="A477" s="9" t="s">
        <v>98</v>
      </c>
      <c r="B477" s="5" t="s">
        <v>142</v>
      </c>
      <c r="C477" s="5" t="s">
        <v>118</v>
      </c>
      <c r="D477" s="9"/>
      <c r="E477" s="9"/>
      <c r="F477" s="9"/>
      <c r="G477" s="16"/>
    </row>
    <row r="478" spans="1:8" ht="12.2" customHeight="1">
      <c r="A478" s="9" t="s">
        <v>40</v>
      </c>
      <c r="B478" s="5" t="s">
        <v>115</v>
      </c>
      <c r="C478" s="5" t="s">
        <v>115</v>
      </c>
      <c r="D478" s="9"/>
      <c r="E478" s="9"/>
      <c r="F478" s="9"/>
      <c r="G478" s="16"/>
    </row>
    <row r="479" spans="1:8" ht="12.2" customHeight="1">
      <c r="A479" s="9" t="s">
        <v>27</v>
      </c>
      <c r="B479" s="5" t="s">
        <v>141</v>
      </c>
      <c r="C479" s="5" t="s">
        <v>141</v>
      </c>
      <c r="D479" s="9"/>
      <c r="E479" s="9"/>
      <c r="F479" s="9"/>
      <c r="G479" s="16"/>
    </row>
    <row r="480" spans="1:8" s="8" customFormat="1" ht="14.65" customHeight="1">
      <c r="A480" s="6" t="s">
        <v>389</v>
      </c>
      <c r="B480" s="43" t="s">
        <v>65</v>
      </c>
      <c r="C480" s="43"/>
      <c r="D480" s="15">
        <v>7.1</v>
      </c>
      <c r="E480" s="15">
        <v>14.5</v>
      </c>
      <c r="F480" s="15">
        <v>14.8</v>
      </c>
      <c r="G480" s="15">
        <v>219</v>
      </c>
      <c r="H480" s="34"/>
    </row>
    <row r="481" spans="1:8" ht="12.2" customHeight="1">
      <c r="A481" s="9" t="s">
        <v>54</v>
      </c>
      <c r="B481" s="5" t="s">
        <v>203</v>
      </c>
      <c r="C481" s="5" t="s">
        <v>90</v>
      </c>
      <c r="D481" s="9"/>
      <c r="E481" s="9"/>
      <c r="F481" s="9"/>
      <c r="G481" s="16"/>
    </row>
    <row r="482" spans="1:8" ht="12.2" customHeight="1">
      <c r="A482" s="9" t="s">
        <v>45</v>
      </c>
      <c r="B482" s="5" t="s">
        <v>53</v>
      </c>
      <c r="C482" s="5" t="s">
        <v>53</v>
      </c>
      <c r="D482" s="9"/>
      <c r="E482" s="9"/>
      <c r="F482" s="9"/>
      <c r="G482" s="16"/>
    </row>
    <row r="483" spans="1:8" ht="12.2" customHeight="1">
      <c r="A483" s="9" t="s">
        <v>284</v>
      </c>
      <c r="B483" s="5"/>
      <c r="C483" s="5" t="s">
        <v>78</v>
      </c>
      <c r="D483" s="9"/>
      <c r="E483" s="9"/>
      <c r="F483" s="9"/>
      <c r="G483" s="16"/>
    </row>
    <row r="484" spans="1:8" s="8" customFormat="1" ht="14.65" customHeight="1">
      <c r="A484" s="6" t="s">
        <v>191</v>
      </c>
      <c r="B484" s="43" t="s">
        <v>11</v>
      </c>
      <c r="C484" s="43"/>
      <c r="D484" s="15">
        <v>0.2</v>
      </c>
      <c r="E484" s="15"/>
      <c r="F484" s="15">
        <v>8.3000000000000007</v>
      </c>
      <c r="G484" s="15">
        <v>35</v>
      </c>
      <c r="H484" s="34"/>
    </row>
    <row r="485" spans="1:8" ht="12.2" customHeight="1">
      <c r="A485" s="9" t="s">
        <v>158</v>
      </c>
      <c r="B485" s="5" t="s">
        <v>141</v>
      </c>
      <c r="C485" s="5" t="s">
        <v>141</v>
      </c>
      <c r="D485" s="9"/>
      <c r="E485" s="9"/>
      <c r="F485" s="9"/>
      <c r="G485" s="16"/>
    </row>
    <row r="486" spans="1:8" ht="12.2" customHeight="1">
      <c r="A486" s="9" t="s">
        <v>64</v>
      </c>
      <c r="B486" s="5" t="s">
        <v>251</v>
      </c>
      <c r="C486" s="5" t="s">
        <v>251</v>
      </c>
      <c r="D486" s="9"/>
      <c r="E486" s="9"/>
      <c r="F486" s="9"/>
      <c r="G486" s="16"/>
    </row>
    <row r="487" spans="1:8" ht="12.2" customHeight="1">
      <c r="A487" s="9" t="s">
        <v>64</v>
      </c>
      <c r="B487" s="5" t="s">
        <v>252</v>
      </c>
      <c r="C487" s="5" t="s">
        <v>252</v>
      </c>
      <c r="D487" s="9"/>
      <c r="E487" s="9"/>
      <c r="F487" s="9"/>
      <c r="G487" s="16"/>
    </row>
    <row r="488" spans="1:8" ht="12.2" customHeight="1">
      <c r="A488" s="9" t="s">
        <v>34</v>
      </c>
      <c r="B488" s="5" t="s">
        <v>182</v>
      </c>
      <c r="C488" s="5" t="s">
        <v>182</v>
      </c>
      <c r="D488" s="9"/>
      <c r="E488" s="9"/>
      <c r="F488" s="9"/>
      <c r="G488" s="16"/>
    </row>
    <row r="489" spans="1:8" ht="12.2" customHeight="1">
      <c r="A489" s="9" t="s">
        <v>193</v>
      </c>
      <c r="B489" s="5" t="s">
        <v>182</v>
      </c>
      <c r="C489" s="5" t="s">
        <v>194</v>
      </c>
      <c r="D489" s="9"/>
      <c r="E489" s="9"/>
      <c r="F489" s="9"/>
      <c r="G489" s="16"/>
    </row>
    <row r="490" spans="1:8" s="8" customFormat="1" ht="14.65" customHeight="1">
      <c r="A490" s="6" t="s">
        <v>66</v>
      </c>
      <c r="B490" s="43" t="s">
        <v>195</v>
      </c>
      <c r="C490" s="43"/>
      <c r="D490" s="15">
        <v>5.3</v>
      </c>
      <c r="E490" s="15">
        <v>0.4</v>
      </c>
      <c r="F490" s="15">
        <v>35.1</v>
      </c>
      <c r="G490" s="15">
        <v>165.8</v>
      </c>
      <c r="H490" s="34"/>
    </row>
    <row r="491" spans="1:8" ht="21.6" customHeight="1">
      <c r="A491" s="9" t="s">
        <v>284</v>
      </c>
      <c r="B491" s="5"/>
      <c r="C491" s="5" t="s">
        <v>195</v>
      </c>
      <c r="D491" s="9"/>
      <c r="E491" s="9"/>
      <c r="F491" s="9"/>
      <c r="G491" s="16"/>
    </row>
    <row r="492" spans="1:8" s="8" customFormat="1" ht="13.5" customHeight="1">
      <c r="A492" s="6" t="s">
        <v>818</v>
      </c>
      <c r="B492" s="43" t="s">
        <v>50</v>
      </c>
      <c r="C492" s="43"/>
      <c r="D492" s="15">
        <v>2.7</v>
      </c>
      <c r="E492" s="15">
        <v>0.4</v>
      </c>
      <c r="F492" s="15">
        <v>17</v>
      </c>
      <c r="G492" s="15">
        <v>81.599999999999994</v>
      </c>
      <c r="H492" s="34"/>
    </row>
    <row r="493" spans="1:8" ht="15.75" customHeight="1">
      <c r="A493" s="9" t="s">
        <v>818</v>
      </c>
      <c r="B493" s="11"/>
      <c r="C493" s="11" t="s">
        <v>50</v>
      </c>
      <c r="D493" s="9"/>
      <c r="E493" s="9"/>
      <c r="F493" s="9"/>
      <c r="G493" s="16"/>
    </row>
    <row r="494" spans="1:8" ht="14.65" customHeight="1">
      <c r="A494" s="13"/>
      <c r="B494" s="13"/>
      <c r="C494" s="13">
        <f>B462+B471+B480+B484+B490+B492</f>
        <v>670</v>
      </c>
      <c r="D494" s="18">
        <f>D462+D471+D480+D484+D490+D492</f>
        <v>29.3</v>
      </c>
      <c r="E494" s="18">
        <f t="shared" ref="E494:G494" si="25">E462+E471+E480+E484+E490+E492</f>
        <v>30.799999999999997</v>
      </c>
      <c r="F494" s="18">
        <f t="shared" si="25"/>
        <v>99.4</v>
      </c>
      <c r="G494" s="18">
        <f t="shared" si="25"/>
        <v>807.00000000000011</v>
      </c>
    </row>
    <row r="495" spans="1:8" ht="21.2" customHeight="1">
      <c r="A495" s="46" t="s">
        <v>199</v>
      </c>
      <c r="B495" s="46"/>
      <c r="C495" s="46"/>
      <c r="D495" s="42"/>
      <c r="E495" s="42"/>
      <c r="F495" s="42"/>
      <c r="G495" s="42"/>
    </row>
    <row r="496" spans="1:8" s="8" customFormat="1" ht="14.65" customHeight="1">
      <c r="A496" s="6" t="s">
        <v>273</v>
      </c>
      <c r="B496" s="43" t="s">
        <v>11</v>
      </c>
      <c r="C496" s="43"/>
      <c r="D496" s="15">
        <v>5.6</v>
      </c>
      <c r="E496" s="15">
        <v>5</v>
      </c>
      <c r="F496" s="15">
        <v>9</v>
      </c>
      <c r="G496" s="15">
        <v>113</v>
      </c>
      <c r="H496" s="34"/>
    </row>
    <row r="497" spans="1:8" ht="12.2" customHeight="1">
      <c r="A497" s="10" t="s">
        <v>274</v>
      </c>
      <c r="B497" s="11" t="s">
        <v>11</v>
      </c>
      <c r="C497" s="11" t="s">
        <v>11</v>
      </c>
      <c r="D497" s="9"/>
      <c r="E497" s="9"/>
      <c r="F497" s="9"/>
      <c r="G497" s="16"/>
    </row>
    <row r="498" spans="1:8" ht="14.65" customHeight="1">
      <c r="A498" s="13"/>
      <c r="B498" s="13"/>
      <c r="C498" s="20" t="str">
        <f>B496</f>
        <v>200</v>
      </c>
      <c r="D498" s="18">
        <f>D496</f>
        <v>5.6</v>
      </c>
      <c r="E498" s="18">
        <f t="shared" ref="E498:G498" si="26">E496</f>
        <v>5</v>
      </c>
      <c r="F498" s="18">
        <f t="shared" si="26"/>
        <v>9</v>
      </c>
      <c r="G498" s="18">
        <f t="shared" si="26"/>
        <v>113</v>
      </c>
    </row>
    <row r="499" spans="1:8" ht="14.65" customHeight="1">
      <c r="A499" s="13" t="s">
        <v>206</v>
      </c>
      <c r="B499" s="13"/>
      <c r="C499" s="13">
        <f>C498+C494+C460+C441+C400+C396</f>
        <v>2955</v>
      </c>
      <c r="D499" s="18">
        <f>D498+D494+D460+D441+D400+D396</f>
        <v>95.100000000000009</v>
      </c>
      <c r="E499" s="18">
        <f t="shared" ref="E499:G499" si="27">E498+E494+E460+E441+E400+E396</f>
        <v>97.4</v>
      </c>
      <c r="F499" s="18">
        <f t="shared" si="27"/>
        <v>382.00000000000006</v>
      </c>
      <c r="G499" s="18">
        <f t="shared" si="27"/>
        <v>2844.6000000000004</v>
      </c>
    </row>
    <row r="500" spans="1:8" ht="14.1" customHeight="1"/>
    <row r="501" spans="1:8" ht="21.2" customHeight="1">
      <c r="A501" s="44" t="s">
        <v>392</v>
      </c>
      <c r="B501" s="44"/>
      <c r="C501" s="44"/>
      <c r="D501" s="44"/>
      <c r="E501" s="44"/>
      <c r="F501" s="44"/>
      <c r="G501" s="44"/>
    </row>
    <row r="502" spans="1:8" ht="7.15" customHeight="1"/>
    <row r="503" spans="1:8" ht="21.2" customHeight="1">
      <c r="A503" s="45" t="s">
        <v>1</v>
      </c>
      <c r="B503" s="45" t="s">
        <v>2</v>
      </c>
      <c r="C503" s="45"/>
      <c r="D503" s="45" t="s">
        <v>3</v>
      </c>
      <c r="E503" s="45"/>
      <c r="F503" s="45"/>
      <c r="G503" s="45"/>
    </row>
    <row r="504" spans="1:8" ht="28.35" customHeight="1">
      <c r="A504" s="45"/>
      <c r="B504" s="3" t="s">
        <v>4</v>
      </c>
      <c r="C504" s="3" t="s">
        <v>5</v>
      </c>
      <c r="D504" s="3" t="s">
        <v>6</v>
      </c>
      <c r="E504" s="3" t="s">
        <v>7</v>
      </c>
      <c r="F504" s="3" t="s">
        <v>8</v>
      </c>
      <c r="G504" s="45"/>
    </row>
    <row r="505" spans="1:8" ht="21.2" customHeight="1">
      <c r="A505" s="42" t="s">
        <v>9</v>
      </c>
      <c r="B505" s="42"/>
      <c r="C505" s="42"/>
      <c r="D505" s="42"/>
      <c r="E505" s="42"/>
      <c r="F505" s="42"/>
      <c r="G505" s="42"/>
    </row>
    <row r="506" spans="1:8" s="8" customFormat="1" ht="14.65" customHeight="1">
      <c r="A506" s="6" t="s">
        <v>10</v>
      </c>
      <c r="B506" s="43" t="s">
        <v>209</v>
      </c>
      <c r="C506" s="43"/>
      <c r="D506" s="15">
        <v>19.3</v>
      </c>
      <c r="E506" s="15">
        <v>14.1</v>
      </c>
      <c r="F506" s="15">
        <v>19.5</v>
      </c>
      <c r="G506" s="15">
        <v>287.3</v>
      </c>
      <c r="H506" s="34"/>
    </row>
    <row r="507" spans="1:8" ht="21.6" customHeight="1">
      <c r="A507" s="9" t="s">
        <v>16</v>
      </c>
      <c r="B507" s="5" t="s">
        <v>674</v>
      </c>
      <c r="C507" s="5" t="s">
        <v>674</v>
      </c>
      <c r="D507" s="9"/>
      <c r="E507" s="9"/>
      <c r="F507" s="9"/>
      <c r="G507" s="16"/>
    </row>
    <row r="508" spans="1:8" ht="12.2" customHeight="1">
      <c r="A508" s="9" t="s">
        <v>21</v>
      </c>
      <c r="B508" s="5" t="s">
        <v>53</v>
      </c>
      <c r="C508" s="5" t="s">
        <v>53</v>
      </c>
      <c r="D508" s="9"/>
      <c r="E508" s="9"/>
      <c r="F508" s="9"/>
      <c r="G508" s="16"/>
    </row>
    <row r="509" spans="1:8" ht="12.2" customHeight="1">
      <c r="A509" s="9" t="s">
        <v>12</v>
      </c>
      <c r="B509" s="5" t="s">
        <v>413</v>
      </c>
      <c r="C509" s="5" t="s">
        <v>413</v>
      </c>
      <c r="D509" s="9"/>
      <c r="E509" s="9"/>
      <c r="F509" s="9"/>
      <c r="G509" s="16"/>
    </row>
    <row r="510" spans="1:8" ht="12.2" customHeight="1">
      <c r="A510" s="9" t="s">
        <v>24</v>
      </c>
      <c r="B510" s="5" t="s">
        <v>715</v>
      </c>
      <c r="C510" s="5" t="s">
        <v>715</v>
      </c>
      <c r="D510" s="9"/>
      <c r="E510" s="9"/>
      <c r="F510" s="9"/>
      <c r="G510" s="16"/>
    </row>
    <row r="511" spans="1:8" ht="12.2" customHeight="1">
      <c r="A511" s="9" t="s">
        <v>27</v>
      </c>
      <c r="B511" s="5" t="s">
        <v>51</v>
      </c>
      <c r="C511" s="5" t="s">
        <v>51</v>
      </c>
      <c r="D511" s="9"/>
      <c r="E511" s="9"/>
      <c r="F511" s="9"/>
      <c r="G511" s="16"/>
    </row>
    <row r="512" spans="1:8" ht="12.2" customHeight="1">
      <c r="A512" s="9" t="s">
        <v>29</v>
      </c>
      <c r="B512" s="5" t="s">
        <v>85</v>
      </c>
      <c r="C512" s="5" t="s">
        <v>85</v>
      </c>
      <c r="D512" s="9"/>
      <c r="E512" s="9"/>
      <c r="F512" s="9"/>
      <c r="G512" s="16"/>
    </row>
    <row r="513" spans="1:8" ht="12.2" customHeight="1">
      <c r="A513" s="9" t="s">
        <v>34</v>
      </c>
      <c r="B513" s="5" t="s">
        <v>574</v>
      </c>
      <c r="C513" s="5" t="s">
        <v>574</v>
      </c>
      <c r="D513" s="9"/>
      <c r="E513" s="9"/>
      <c r="F513" s="9"/>
      <c r="G513" s="16"/>
    </row>
    <row r="514" spans="1:8" ht="12.2" customHeight="1">
      <c r="A514" s="9" t="s">
        <v>36</v>
      </c>
      <c r="B514" s="5"/>
      <c r="C514" s="5" t="s">
        <v>265</v>
      </c>
      <c r="D514" s="9"/>
      <c r="E514" s="9"/>
      <c r="F514" s="9"/>
      <c r="G514" s="16"/>
    </row>
    <row r="515" spans="1:8" ht="12.2" customHeight="1">
      <c r="A515" s="9" t="s">
        <v>40</v>
      </c>
      <c r="B515" s="5" t="s">
        <v>95</v>
      </c>
      <c r="C515" s="5" t="s">
        <v>95</v>
      </c>
      <c r="D515" s="9"/>
      <c r="E515" s="9"/>
      <c r="F515" s="9"/>
      <c r="G515" s="16"/>
    </row>
    <row r="516" spans="1:8" s="8" customFormat="1" ht="14.65" customHeight="1">
      <c r="A516" s="6" t="s">
        <v>211</v>
      </c>
      <c r="B516" s="43" t="s">
        <v>11</v>
      </c>
      <c r="C516" s="43"/>
      <c r="D516" s="15">
        <v>2.6</v>
      </c>
      <c r="E516" s="15">
        <v>4.3</v>
      </c>
      <c r="F516" s="15">
        <v>12.4</v>
      </c>
      <c r="G516" s="15">
        <v>106.7</v>
      </c>
      <c r="H516" s="34"/>
    </row>
    <row r="517" spans="1:8" ht="12.2" customHeight="1">
      <c r="A517" s="9" t="s">
        <v>212</v>
      </c>
      <c r="B517" s="5" t="s">
        <v>143</v>
      </c>
      <c r="C517" s="5" t="s">
        <v>143</v>
      </c>
      <c r="D517" s="9"/>
      <c r="E517" s="9"/>
      <c r="F517" s="9"/>
      <c r="G517" s="16"/>
    </row>
    <row r="518" spans="1:8" ht="12.2" customHeight="1">
      <c r="A518" s="9" t="s">
        <v>34</v>
      </c>
      <c r="B518" s="5" t="s">
        <v>60</v>
      </c>
      <c r="C518" s="5" t="s">
        <v>60</v>
      </c>
      <c r="D518" s="9"/>
      <c r="E518" s="9"/>
      <c r="F518" s="9"/>
      <c r="G518" s="16"/>
    </row>
    <row r="519" spans="1:8" ht="12.2" customHeight="1">
      <c r="A519" s="9" t="s">
        <v>12</v>
      </c>
      <c r="B519" s="5" t="s">
        <v>690</v>
      </c>
      <c r="C519" s="5" t="s">
        <v>690</v>
      </c>
      <c r="D519" s="9"/>
      <c r="E519" s="9"/>
      <c r="F519" s="9"/>
      <c r="G519" s="16"/>
    </row>
    <row r="520" spans="1:8" ht="12.2" customHeight="1">
      <c r="A520" s="9" t="s">
        <v>64</v>
      </c>
      <c r="B520" s="5" t="s">
        <v>135</v>
      </c>
      <c r="C520" s="5" t="s">
        <v>135</v>
      </c>
      <c r="D520" s="9"/>
      <c r="E520" s="9"/>
      <c r="F520" s="9"/>
      <c r="G520" s="16"/>
    </row>
    <row r="521" spans="1:8" s="8" customFormat="1" ht="14.65" customHeight="1">
      <c r="A521" s="6" t="s">
        <v>43</v>
      </c>
      <c r="B521" s="43" t="s">
        <v>295</v>
      </c>
      <c r="C521" s="43"/>
      <c r="D521" s="15">
        <v>2.1</v>
      </c>
      <c r="E521" s="15">
        <v>7.5</v>
      </c>
      <c r="F521" s="15">
        <v>22.2</v>
      </c>
      <c r="G521" s="15">
        <v>139.5</v>
      </c>
      <c r="H521" s="34"/>
    </row>
    <row r="522" spans="1:8" ht="12.2" customHeight="1">
      <c r="A522" s="9" t="s">
        <v>45</v>
      </c>
      <c r="B522" s="5" t="s">
        <v>53</v>
      </c>
      <c r="C522" s="5" t="s">
        <v>53</v>
      </c>
      <c r="D522" s="9"/>
      <c r="E522" s="9"/>
      <c r="F522" s="9"/>
      <c r="G522" s="16"/>
    </row>
    <row r="523" spans="1:8" ht="12.2" customHeight="1">
      <c r="A523" s="9" t="s">
        <v>284</v>
      </c>
      <c r="B523" s="5"/>
      <c r="C523" s="5" t="s">
        <v>50</v>
      </c>
      <c r="D523" s="9"/>
      <c r="E523" s="9"/>
      <c r="F523" s="9"/>
      <c r="G523" s="16"/>
    </row>
    <row r="524" spans="1:8" s="8" customFormat="1" ht="14.65" customHeight="1">
      <c r="A524" s="6" t="s">
        <v>396</v>
      </c>
      <c r="B524" s="43" t="s">
        <v>78</v>
      </c>
      <c r="C524" s="43"/>
      <c r="D524" s="15">
        <v>1.8</v>
      </c>
      <c r="E524" s="15">
        <v>2.7</v>
      </c>
      <c r="F524" s="15">
        <v>16.8</v>
      </c>
      <c r="G524" s="15">
        <v>118.5</v>
      </c>
      <c r="H524" s="34"/>
    </row>
    <row r="525" spans="1:8" ht="12.2" customHeight="1">
      <c r="A525" s="9" t="s">
        <v>397</v>
      </c>
      <c r="B525" s="5" t="s">
        <v>78</v>
      </c>
      <c r="C525" s="5" t="s">
        <v>78</v>
      </c>
      <c r="D525" s="9"/>
      <c r="E525" s="9"/>
      <c r="F525" s="9"/>
      <c r="G525" s="16"/>
    </row>
    <row r="526" spans="1:8" s="8" customFormat="1" ht="14.65" customHeight="1">
      <c r="A526" s="6" t="s">
        <v>66</v>
      </c>
      <c r="B526" s="43" t="s">
        <v>44</v>
      </c>
      <c r="C526" s="43"/>
      <c r="D526" s="15">
        <v>3.5</v>
      </c>
      <c r="E526" s="15">
        <v>0.3</v>
      </c>
      <c r="F526" s="15">
        <v>22.7</v>
      </c>
      <c r="G526" s="15">
        <v>106.7</v>
      </c>
      <c r="H526" s="34"/>
    </row>
    <row r="527" spans="1:8" ht="15" customHeight="1">
      <c r="A527" s="9" t="s">
        <v>284</v>
      </c>
      <c r="B527" s="11"/>
      <c r="C527" s="11" t="s">
        <v>44</v>
      </c>
      <c r="D527" s="9"/>
      <c r="E527" s="9"/>
      <c r="F527" s="9"/>
      <c r="G527" s="16"/>
    </row>
    <row r="528" spans="1:8" ht="14.65" customHeight="1">
      <c r="A528" s="13"/>
      <c r="B528" s="13"/>
      <c r="C528" s="13">
        <f>B506+B516+B521+B524+B526</f>
        <v>575</v>
      </c>
      <c r="D528" s="18">
        <f>D506+D516+D521+D524+D526</f>
        <v>29.300000000000004</v>
      </c>
      <c r="E528" s="18">
        <f t="shared" ref="E528:G528" si="28">E506+E516+E521+E524+E526</f>
        <v>28.9</v>
      </c>
      <c r="F528" s="18">
        <f t="shared" si="28"/>
        <v>93.6</v>
      </c>
      <c r="G528" s="18">
        <f t="shared" si="28"/>
        <v>758.7</v>
      </c>
    </row>
    <row r="529" spans="1:8" ht="21.2" customHeight="1">
      <c r="A529" s="46" t="s">
        <v>71</v>
      </c>
      <c r="B529" s="46"/>
      <c r="C529" s="46"/>
      <c r="D529" s="42"/>
      <c r="E529" s="42"/>
      <c r="F529" s="42"/>
      <c r="G529" s="42"/>
    </row>
    <row r="530" spans="1:8" s="8" customFormat="1" ht="26.45" customHeight="1">
      <c r="A530" s="6" t="s">
        <v>218</v>
      </c>
      <c r="B530" s="43" t="s">
        <v>11</v>
      </c>
      <c r="C530" s="43"/>
      <c r="D530" s="15">
        <v>0.2</v>
      </c>
      <c r="E530" s="15">
        <v>0.3</v>
      </c>
      <c r="F530" s="15">
        <v>22.6</v>
      </c>
      <c r="G530" s="15">
        <v>89.2</v>
      </c>
      <c r="H530" s="34"/>
    </row>
    <row r="531" spans="1:8" ht="12.2" customHeight="1">
      <c r="A531" s="10" t="s">
        <v>219</v>
      </c>
      <c r="B531" s="11" t="s">
        <v>11</v>
      </c>
      <c r="C531" s="11" t="s">
        <v>11</v>
      </c>
      <c r="D531" s="9"/>
      <c r="E531" s="9"/>
      <c r="F531" s="9"/>
      <c r="G531" s="16"/>
    </row>
    <row r="532" spans="1:8" ht="14.65" customHeight="1">
      <c r="A532" s="20"/>
      <c r="B532" s="20"/>
      <c r="C532" s="20" t="str">
        <f>B530</f>
        <v>200</v>
      </c>
      <c r="D532" s="18">
        <f>D530</f>
        <v>0.2</v>
      </c>
      <c r="E532" s="18">
        <f t="shared" ref="E532:G532" si="29">E530</f>
        <v>0.3</v>
      </c>
      <c r="F532" s="18">
        <f t="shared" si="29"/>
        <v>22.6</v>
      </c>
      <c r="G532" s="18">
        <f t="shared" si="29"/>
        <v>89.2</v>
      </c>
    </row>
    <row r="533" spans="1:8" ht="21.2" customHeight="1">
      <c r="A533" s="46" t="s">
        <v>75</v>
      </c>
      <c r="B533" s="46"/>
      <c r="C533" s="46"/>
      <c r="D533" s="42"/>
      <c r="E533" s="42"/>
      <c r="F533" s="42"/>
      <c r="G533" s="42"/>
    </row>
    <row r="534" spans="1:8" s="8" customFormat="1" ht="14.65" customHeight="1">
      <c r="A534" s="6" t="s">
        <v>399</v>
      </c>
      <c r="B534" s="43" t="s">
        <v>113</v>
      </c>
      <c r="C534" s="43"/>
      <c r="D534" s="15">
        <v>0.8</v>
      </c>
      <c r="E534" s="15">
        <v>0.1</v>
      </c>
      <c r="F534" s="15">
        <v>2.5</v>
      </c>
      <c r="G534" s="15">
        <v>14</v>
      </c>
      <c r="H534" s="34"/>
    </row>
    <row r="535" spans="1:8" ht="12.2" customHeight="1">
      <c r="A535" s="9" t="s">
        <v>80</v>
      </c>
      <c r="B535" s="5" t="s">
        <v>716</v>
      </c>
      <c r="C535" s="5" t="s">
        <v>717</v>
      </c>
      <c r="D535" s="9"/>
      <c r="E535" s="9"/>
      <c r="F535" s="9"/>
      <c r="G535" s="16"/>
    </row>
    <row r="536" spans="1:8" s="8" customFormat="1" ht="14.65" customHeight="1">
      <c r="A536" s="6" t="s">
        <v>402</v>
      </c>
      <c r="B536" s="43" t="s">
        <v>209</v>
      </c>
      <c r="C536" s="43"/>
      <c r="D536" s="15">
        <v>6.3</v>
      </c>
      <c r="E536" s="15">
        <v>8.6999999999999993</v>
      </c>
      <c r="F536" s="15">
        <v>16.3</v>
      </c>
      <c r="G536" s="15">
        <v>173.2</v>
      </c>
      <c r="H536" s="34"/>
    </row>
    <row r="537" spans="1:8" ht="12.2" customHeight="1">
      <c r="A537" s="9" t="s">
        <v>40</v>
      </c>
      <c r="B537" s="5" t="s">
        <v>183</v>
      </c>
      <c r="C537" s="5" t="s">
        <v>183</v>
      </c>
      <c r="D537" s="9"/>
      <c r="E537" s="9"/>
      <c r="F537" s="9"/>
      <c r="G537" s="16"/>
    </row>
    <row r="538" spans="1:8" ht="12.2" customHeight="1">
      <c r="A538" s="9" t="s">
        <v>94</v>
      </c>
      <c r="B538" s="5" t="s">
        <v>113</v>
      </c>
      <c r="C538" s="5" t="s">
        <v>718</v>
      </c>
      <c r="D538" s="9"/>
      <c r="E538" s="9"/>
      <c r="F538" s="9"/>
      <c r="G538" s="16"/>
    </row>
    <row r="539" spans="1:8" ht="12.2" customHeight="1">
      <c r="A539" s="9" t="s">
        <v>92</v>
      </c>
      <c r="B539" s="5" t="s">
        <v>93</v>
      </c>
      <c r="C539" s="5" t="s">
        <v>93</v>
      </c>
      <c r="D539" s="9"/>
      <c r="E539" s="9"/>
      <c r="F539" s="9"/>
      <c r="G539" s="16"/>
    </row>
    <row r="540" spans="1:8" ht="12.2" customHeight="1">
      <c r="A540" s="9" t="s">
        <v>45</v>
      </c>
      <c r="B540" s="5" t="s">
        <v>235</v>
      </c>
      <c r="C540" s="5" t="s">
        <v>235</v>
      </c>
      <c r="D540" s="9"/>
      <c r="E540" s="9"/>
      <c r="F540" s="9"/>
      <c r="G540" s="16"/>
    </row>
    <row r="541" spans="1:8" ht="12.2" customHeight="1">
      <c r="A541" s="9" t="s">
        <v>89</v>
      </c>
      <c r="B541" s="5" t="s">
        <v>155</v>
      </c>
      <c r="C541" s="5" t="s">
        <v>423</v>
      </c>
      <c r="D541" s="9"/>
      <c r="E541" s="9"/>
      <c r="F541" s="9"/>
      <c r="G541" s="16"/>
    </row>
    <row r="542" spans="1:8" ht="12.2" customHeight="1">
      <c r="A542" s="9" t="s">
        <v>98</v>
      </c>
      <c r="B542" s="5" t="s">
        <v>85</v>
      </c>
      <c r="C542" s="5" t="s">
        <v>168</v>
      </c>
      <c r="D542" s="9"/>
      <c r="E542" s="9"/>
      <c r="F542" s="9"/>
      <c r="G542" s="16"/>
    </row>
    <row r="543" spans="1:8" ht="12.2" customHeight="1">
      <c r="A543" s="9" t="s">
        <v>101</v>
      </c>
      <c r="B543" s="5" t="s">
        <v>97</v>
      </c>
      <c r="C543" s="5" t="s">
        <v>99</v>
      </c>
      <c r="D543" s="9"/>
      <c r="E543" s="9"/>
      <c r="F543" s="9"/>
      <c r="G543" s="16"/>
    </row>
    <row r="544" spans="1:8" ht="12.2" customHeight="1">
      <c r="A544" s="9" t="s">
        <v>110</v>
      </c>
      <c r="B544" s="5" t="s">
        <v>591</v>
      </c>
      <c r="C544" s="5" t="s">
        <v>591</v>
      </c>
      <c r="D544" s="9"/>
      <c r="E544" s="9"/>
      <c r="F544" s="9"/>
      <c r="G544" s="16"/>
    </row>
    <row r="545" spans="1:8" ht="12.2" customHeight="1">
      <c r="A545" s="9" t="s">
        <v>27</v>
      </c>
      <c r="B545" s="5" t="s">
        <v>141</v>
      </c>
      <c r="C545" s="5" t="s">
        <v>141</v>
      </c>
      <c r="D545" s="9"/>
      <c r="E545" s="9"/>
      <c r="F545" s="9"/>
      <c r="G545" s="16"/>
    </row>
    <row r="546" spans="1:8" ht="12.2" customHeight="1">
      <c r="A546" s="9" t="s">
        <v>103</v>
      </c>
      <c r="B546" s="5" t="s">
        <v>719</v>
      </c>
      <c r="C546" s="5" t="s">
        <v>720</v>
      </c>
      <c r="D546" s="9"/>
      <c r="E546" s="9"/>
      <c r="F546" s="9"/>
      <c r="G546" s="16"/>
    </row>
    <row r="547" spans="1:8" s="8" customFormat="1" ht="14.65" customHeight="1">
      <c r="A547" s="6" t="s">
        <v>405</v>
      </c>
      <c r="B547" s="43" t="s">
        <v>347</v>
      </c>
      <c r="C547" s="43"/>
      <c r="D547" s="15">
        <v>15.6</v>
      </c>
      <c r="E547" s="15">
        <v>3.1</v>
      </c>
      <c r="F547" s="15">
        <v>3.5</v>
      </c>
      <c r="G547" s="15">
        <v>103.9</v>
      </c>
      <c r="H547" s="34"/>
    </row>
    <row r="548" spans="1:8" ht="12.2" customHeight="1">
      <c r="A548" s="9" t="s">
        <v>12</v>
      </c>
      <c r="B548" s="5" t="s">
        <v>333</v>
      </c>
      <c r="C548" s="5" t="s">
        <v>333</v>
      </c>
      <c r="D548" s="9"/>
      <c r="E548" s="9"/>
      <c r="F548" s="9"/>
      <c r="G548" s="16"/>
    </row>
    <row r="549" spans="1:8" ht="12.2" customHeight="1">
      <c r="A549" s="9" t="s">
        <v>27</v>
      </c>
      <c r="B549" s="5" t="s">
        <v>141</v>
      </c>
      <c r="C549" s="5" t="s">
        <v>141</v>
      </c>
      <c r="D549" s="9"/>
      <c r="E549" s="9"/>
      <c r="F549" s="9"/>
      <c r="G549" s="16"/>
    </row>
    <row r="550" spans="1:8" ht="12.2" customHeight="1">
      <c r="A550" s="9" t="s">
        <v>40</v>
      </c>
      <c r="B550" s="5" t="s">
        <v>69</v>
      </c>
      <c r="C550" s="5" t="s">
        <v>69</v>
      </c>
      <c r="D550" s="9"/>
      <c r="E550" s="9"/>
      <c r="F550" s="9"/>
      <c r="G550" s="16"/>
    </row>
    <row r="551" spans="1:8" ht="12.2" customHeight="1">
      <c r="A551" s="9" t="s">
        <v>119</v>
      </c>
      <c r="B551" s="5" t="s">
        <v>586</v>
      </c>
      <c r="C551" s="5" t="s">
        <v>682</v>
      </c>
      <c r="D551" s="9"/>
      <c r="E551" s="9"/>
      <c r="F551" s="9"/>
      <c r="G551" s="16"/>
    </row>
    <row r="552" spans="1:8" ht="12.2" customHeight="1">
      <c r="A552" s="9" t="s">
        <v>131</v>
      </c>
      <c r="B552" s="5" t="s">
        <v>235</v>
      </c>
      <c r="C552" s="5" t="s">
        <v>235</v>
      </c>
      <c r="D552" s="9"/>
      <c r="E552" s="9"/>
      <c r="F552" s="9"/>
      <c r="G552" s="16"/>
    </row>
    <row r="553" spans="1:8" ht="12.2" customHeight="1">
      <c r="A553" s="9" t="s">
        <v>36</v>
      </c>
      <c r="B553" s="5"/>
      <c r="C553" s="5" t="s">
        <v>301</v>
      </c>
      <c r="D553" s="9"/>
      <c r="E553" s="9"/>
      <c r="F553" s="9"/>
      <c r="G553" s="16"/>
    </row>
    <row r="554" spans="1:8" s="8" customFormat="1" ht="26.45" customHeight="1">
      <c r="A554" s="6" t="s">
        <v>408</v>
      </c>
      <c r="B554" s="43" t="s">
        <v>243</v>
      </c>
      <c r="C554" s="43"/>
      <c r="D554" s="15">
        <v>3</v>
      </c>
      <c r="E554" s="15">
        <v>7.3</v>
      </c>
      <c r="F554" s="15">
        <v>28.7</v>
      </c>
      <c r="G554" s="15">
        <v>192.8</v>
      </c>
      <c r="H554" s="34"/>
    </row>
    <row r="555" spans="1:8" ht="12.2" customHeight="1">
      <c r="A555" s="9" t="s">
        <v>27</v>
      </c>
      <c r="B555" s="5" t="s">
        <v>141</v>
      </c>
      <c r="C555" s="5" t="s">
        <v>141</v>
      </c>
      <c r="D555" s="9"/>
      <c r="E555" s="9"/>
      <c r="F555" s="9"/>
      <c r="G555" s="16"/>
    </row>
    <row r="556" spans="1:8" ht="12.2" customHeight="1">
      <c r="A556" s="9" t="s">
        <v>409</v>
      </c>
      <c r="B556" s="5" t="s">
        <v>410</v>
      </c>
      <c r="C556" s="5" t="s">
        <v>410</v>
      </c>
      <c r="D556" s="9"/>
      <c r="E556" s="9"/>
      <c r="F556" s="9"/>
      <c r="G556" s="16"/>
    </row>
    <row r="557" spans="1:8" ht="12.2" customHeight="1">
      <c r="A557" s="9" t="s">
        <v>45</v>
      </c>
      <c r="B557" s="5" t="s">
        <v>194</v>
      </c>
      <c r="C557" s="5" t="s">
        <v>194</v>
      </c>
      <c r="D557" s="9"/>
      <c r="E557" s="9"/>
      <c r="F557" s="9"/>
      <c r="G557" s="16"/>
    </row>
    <row r="558" spans="1:8" ht="12.2" customHeight="1">
      <c r="A558" s="9" t="s">
        <v>103</v>
      </c>
      <c r="B558" s="5" t="s">
        <v>582</v>
      </c>
      <c r="C558" s="5" t="s">
        <v>366</v>
      </c>
      <c r="D558" s="9"/>
      <c r="E558" s="9"/>
      <c r="F558" s="9"/>
      <c r="G558" s="16"/>
    </row>
    <row r="559" spans="1:8" ht="12.2" customHeight="1">
      <c r="A559" s="9" t="s">
        <v>101</v>
      </c>
      <c r="B559" s="5" t="s">
        <v>354</v>
      </c>
      <c r="C559" s="5" t="s">
        <v>667</v>
      </c>
      <c r="D559" s="9"/>
      <c r="E559" s="9"/>
      <c r="F559" s="9"/>
      <c r="G559" s="16"/>
    </row>
    <row r="560" spans="1:8" ht="12.2" customHeight="1">
      <c r="A560" s="9" t="s">
        <v>98</v>
      </c>
      <c r="B560" s="5" t="s">
        <v>417</v>
      </c>
      <c r="C560" s="5" t="s">
        <v>721</v>
      </c>
      <c r="D560" s="9"/>
      <c r="E560" s="9"/>
      <c r="F560" s="9"/>
      <c r="G560" s="16"/>
    </row>
    <row r="561" spans="1:8" ht="12.2" customHeight="1">
      <c r="A561" s="9" t="s">
        <v>40</v>
      </c>
      <c r="B561" s="5" t="s">
        <v>56</v>
      </c>
      <c r="C561" s="5" t="s">
        <v>56</v>
      </c>
      <c r="D561" s="9"/>
      <c r="E561" s="9"/>
      <c r="F561" s="9"/>
      <c r="G561" s="16"/>
    </row>
    <row r="562" spans="1:8" s="8" customFormat="1" ht="14.65" customHeight="1">
      <c r="A562" s="6" t="s">
        <v>335</v>
      </c>
      <c r="B562" s="43" t="s">
        <v>11</v>
      </c>
      <c r="C562" s="43"/>
      <c r="D562" s="15"/>
      <c r="E562" s="15"/>
      <c r="F562" s="15">
        <v>5.8</v>
      </c>
      <c r="G562" s="15">
        <v>23.2</v>
      </c>
      <c r="H562" s="34"/>
    </row>
    <row r="563" spans="1:8" ht="12.2" customHeight="1">
      <c r="A563" s="9" t="s">
        <v>336</v>
      </c>
      <c r="B563" s="5" t="s">
        <v>78</v>
      </c>
      <c r="C563" s="5" t="s">
        <v>78</v>
      </c>
      <c r="D563" s="9"/>
      <c r="E563" s="9"/>
      <c r="F563" s="9"/>
      <c r="G563" s="16"/>
    </row>
    <row r="564" spans="1:8" ht="12.2" customHeight="1">
      <c r="A564" s="9" t="s">
        <v>34</v>
      </c>
      <c r="B564" s="5" t="s">
        <v>143</v>
      </c>
      <c r="C564" s="5" t="s">
        <v>143</v>
      </c>
      <c r="D564" s="9"/>
      <c r="E564" s="9"/>
      <c r="F564" s="9"/>
      <c r="G564" s="16"/>
    </row>
    <row r="565" spans="1:8" ht="12.2" customHeight="1">
      <c r="A565" s="9" t="s">
        <v>64</v>
      </c>
      <c r="B565" s="5" t="s">
        <v>414</v>
      </c>
      <c r="C565" s="5" t="s">
        <v>414</v>
      </c>
      <c r="D565" s="9"/>
      <c r="E565" s="9"/>
      <c r="F565" s="9"/>
      <c r="G565" s="16"/>
    </row>
    <row r="566" spans="1:8" s="8" customFormat="1" ht="16.5" customHeight="1">
      <c r="A566" s="6" t="s">
        <v>818</v>
      </c>
      <c r="B566" s="43" t="s">
        <v>135</v>
      </c>
      <c r="C566" s="43"/>
      <c r="D566" s="15">
        <v>5.3</v>
      </c>
      <c r="E566" s="15">
        <v>0.7</v>
      </c>
      <c r="F566" s="15">
        <v>33.9</v>
      </c>
      <c r="G566" s="15">
        <v>163.19999999999999</v>
      </c>
      <c r="H566" s="34"/>
    </row>
    <row r="567" spans="1:8" ht="14.25" customHeight="1">
      <c r="A567" s="9" t="s">
        <v>818</v>
      </c>
      <c r="B567" s="11"/>
      <c r="C567" s="11" t="s">
        <v>135</v>
      </c>
      <c r="D567" s="9"/>
      <c r="E567" s="9"/>
      <c r="F567" s="9"/>
      <c r="G567" s="16"/>
    </row>
    <row r="568" spans="1:8" ht="14.65" customHeight="1">
      <c r="A568" s="13"/>
      <c r="B568" s="13"/>
      <c r="C568" s="13">
        <f>B534+B536+B547+B554+B562+B566</f>
        <v>930</v>
      </c>
      <c r="D568" s="18">
        <f>D534+D536+D547+D554+D566+D562</f>
        <v>31</v>
      </c>
      <c r="E568" s="18">
        <f t="shared" ref="E568:G568" si="30">E534+E536+E547+E554+E566+E562</f>
        <v>19.899999999999999</v>
      </c>
      <c r="F568" s="18">
        <f t="shared" si="30"/>
        <v>90.7</v>
      </c>
      <c r="G568" s="18">
        <f t="shared" si="30"/>
        <v>670.30000000000007</v>
      </c>
    </row>
    <row r="569" spans="1:8" ht="21.2" customHeight="1">
      <c r="A569" s="46" t="s">
        <v>146</v>
      </c>
      <c r="B569" s="46"/>
      <c r="C569" s="46"/>
      <c r="D569" s="42"/>
      <c r="E569" s="42"/>
      <c r="F569" s="42"/>
      <c r="G569" s="42"/>
    </row>
    <row r="570" spans="1:8" s="8" customFormat="1" ht="14.65" customHeight="1">
      <c r="A570" s="6" t="s">
        <v>415</v>
      </c>
      <c r="B570" s="43" t="s">
        <v>50</v>
      </c>
      <c r="C570" s="43"/>
      <c r="D570" s="15">
        <v>3.6</v>
      </c>
      <c r="E570" s="15">
        <v>2.7</v>
      </c>
      <c r="F570" s="15">
        <v>27</v>
      </c>
      <c r="G570" s="15">
        <v>142</v>
      </c>
      <c r="H570" s="34"/>
    </row>
    <row r="571" spans="1:8" ht="12.2" customHeight="1">
      <c r="A571" s="9" t="s">
        <v>416</v>
      </c>
      <c r="B571" s="5" t="s">
        <v>50</v>
      </c>
      <c r="C571" s="5" t="s">
        <v>50</v>
      </c>
      <c r="D571" s="9"/>
      <c r="E571" s="9"/>
      <c r="F571" s="9"/>
      <c r="G571" s="16"/>
    </row>
    <row r="572" spans="1:8" s="8" customFormat="1" ht="14.65" customHeight="1">
      <c r="A572" s="6" t="s">
        <v>157</v>
      </c>
      <c r="B572" s="43" t="s">
        <v>11</v>
      </c>
      <c r="C572" s="43"/>
      <c r="D572" s="15">
        <v>0.2</v>
      </c>
      <c r="E572" s="15"/>
      <c r="F572" s="15">
        <v>7.2</v>
      </c>
      <c r="G572" s="15">
        <v>29.5</v>
      </c>
      <c r="H572" s="34"/>
    </row>
    <row r="573" spans="1:8" ht="12.2" customHeight="1">
      <c r="A573" s="9" t="s">
        <v>158</v>
      </c>
      <c r="B573" s="5" t="s">
        <v>141</v>
      </c>
      <c r="C573" s="5" t="s">
        <v>141</v>
      </c>
      <c r="D573" s="9"/>
      <c r="E573" s="9"/>
      <c r="F573" s="9"/>
      <c r="G573" s="16"/>
    </row>
    <row r="574" spans="1:8" ht="12.2" customHeight="1">
      <c r="A574" s="9" t="s">
        <v>64</v>
      </c>
      <c r="B574" s="5" t="s">
        <v>145</v>
      </c>
      <c r="C574" s="5" t="s">
        <v>145</v>
      </c>
      <c r="D574" s="9"/>
      <c r="E574" s="9"/>
      <c r="F574" s="9"/>
      <c r="G574" s="16"/>
    </row>
    <row r="575" spans="1:8" ht="12.2" customHeight="1">
      <c r="A575" s="9" t="s">
        <v>34</v>
      </c>
      <c r="B575" s="5" t="s">
        <v>60</v>
      </c>
      <c r="C575" s="5" t="s">
        <v>60</v>
      </c>
      <c r="D575" s="9"/>
      <c r="E575" s="9"/>
      <c r="F575" s="9"/>
      <c r="G575" s="16"/>
    </row>
    <row r="576" spans="1:8" s="8" customFormat="1" ht="14.65" customHeight="1">
      <c r="A576" s="6" t="s">
        <v>317</v>
      </c>
      <c r="B576" s="43" t="s">
        <v>113</v>
      </c>
      <c r="C576" s="43"/>
      <c r="D576" s="15">
        <v>1</v>
      </c>
      <c r="E576" s="15">
        <v>0.3</v>
      </c>
      <c r="F576" s="15">
        <v>12.8</v>
      </c>
      <c r="G576" s="15">
        <v>73.7</v>
      </c>
      <c r="H576" s="34"/>
    </row>
    <row r="577" spans="1:8" ht="12.2" customHeight="1">
      <c r="A577" s="10" t="s">
        <v>318</v>
      </c>
      <c r="B577" s="11" t="s">
        <v>113</v>
      </c>
      <c r="C577" s="11" t="s">
        <v>113</v>
      </c>
      <c r="D577" s="9"/>
      <c r="E577" s="9"/>
      <c r="F577" s="9"/>
      <c r="G577" s="16"/>
    </row>
    <row r="578" spans="1:8" ht="14.65" customHeight="1">
      <c r="A578" s="20"/>
      <c r="B578" s="20"/>
      <c r="C578" s="20">
        <f>B570+B572+B576</f>
        <v>340</v>
      </c>
      <c r="D578" s="18">
        <f>D570+D572+D576</f>
        <v>4.8000000000000007</v>
      </c>
      <c r="E578" s="18">
        <f t="shared" ref="E578:G578" si="31">E570+E572+E576</f>
        <v>3</v>
      </c>
      <c r="F578" s="18">
        <f t="shared" si="31"/>
        <v>47</v>
      </c>
      <c r="G578" s="18">
        <f t="shared" si="31"/>
        <v>245.2</v>
      </c>
    </row>
    <row r="579" spans="1:8" ht="21.2" customHeight="1">
      <c r="A579" s="46" t="s">
        <v>163</v>
      </c>
      <c r="B579" s="46"/>
      <c r="C579" s="46"/>
      <c r="D579" s="42"/>
      <c r="E579" s="42"/>
      <c r="F579" s="42"/>
      <c r="G579" s="42"/>
    </row>
    <row r="580" spans="1:8" s="8" customFormat="1" ht="26.45" customHeight="1">
      <c r="A580" s="6" t="s">
        <v>76</v>
      </c>
      <c r="B580" s="43" t="s">
        <v>113</v>
      </c>
      <c r="C580" s="43"/>
      <c r="D580" s="15">
        <v>1.1000000000000001</v>
      </c>
      <c r="E580" s="15">
        <v>5.2</v>
      </c>
      <c r="F580" s="15">
        <v>2.5</v>
      </c>
      <c r="G580" s="15">
        <v>61.5</v>
      </c>
      <c r="H580" s="34"/>
    </row>
    <row r="581" spans="1:8" ht="12.2" customHeight="1">
      <c r="A581" s="9" t="s">
        <v>27</v>
      </c>
      <c r="B581" s="5" t="s">
        <v>87</v>
      </c>
      <c r="C581" s="5" t="s">
        <v>87</v>
      </c>
      <c r="D581" s="9"/>
      <c r="E581" s="9"/>
      <c r="F581" s="9"/>
      <c r="G581" s="16"/>
    </row>
    <row r="582" spans="1:8" ht="12.2" customHeight="1">
      <c r="A582" s="9" t="s">
        <v>77</v>
      </c>
      <c r="B582" s="5" t="s">
        <v>295</v>
      </c>
      <c r="C582" s="5" t="s">
        <v>50</v>
      </c>
      <c r="D582" s="9"/>
      <c r="E582" s="9"/>
      <c r="F582" s="9"/>
      <c r="G582" s="16"/>
    </row>
    <row r="583" spans="1:8" ht="12.2" customHeight="1">
      <c r="A583" s="9" t="s">
        <v>80</v>
      </c>
      <c r="B583" s="5" t="s">
        <v>78</v>
      </c>
      <c r="C583" s="5" t="s">
        <v>687</v>
      </c>
      <c r="D583" s="9"/>
      <c r="E583" s="9"/>
      <c r="F583" s="9"/>
      <c r="G583" s="16"/>
    </row>
    <row r="584" spans="1:8" ht="12.2" customHeight="1">
      <c r="A584" s="9" t="s">
        <v>83</v>
      </c>
      <c r="B584" s="5" t="s">
        <v>444</v>
      </c>
      <c r="C584" s="5" t="s">
        <v>155</v>
      </c>
      <c r="D584" s="9"/>
      <c r="E584" s="9"/>
      <c r="F584" s="9"/>
      <c r="G584" s="16"/>
    </row>
    <row r="585" spans="1:8" ht="12.2" customHeight="1">
      <c r="A585" s="9" t="s">
        <v>40</v>
      </c>
      <c r="B585" s="5" t="s">
        <v>46</v>
      </c>
      <c r="C585" s="5" t="s">
        <v>46</v>
      </c>
      <c r="D585" s="9"/>
      <c r="E585" s="9"/>
      <c r="F585" s="9"/>
      <c r="G585" s="16"/>
    </row>
    <row r="586" spans="1:8" s="8" customFormat="1" ht="26.45" customHeight="1">
      <c r="A586" s="6" t="s">
        <v>419</v>
      </c>
      <c r="B586" s="43" t="s">
        <v>113</v>
      </c>
      <c r="C586" s="43"/>
      <c r="D586" s="15">
        <v>12.1</v>
      </c>
      <c r="E586" s="15">
        <v>9</v>
      </c>
      <c r="F586" s="15">
        <v>8.4</v>
      </c>
      <c r="G586" s="15">
        <v>171.7</v>
      </c>
      <c r="H586" s="34"/>
    </row>
    <row r="587" spans="1:8" ht="12.2" customHeight="1">
      <c r="A587" s="9" t="s">
        <v>27</v>
      </c>
      <c r="B587" s="5" t="s">
        <v>87</v>
      </c>
      <c r="C587" s="5" t="s">
        <v>87</v>
      </c>
      <c r="D587" s="9"/>
      <c r="E587" s="9"/>
      <c r="F587" s="9"/>
      <c r="G587" s="16"/>
    </row>
    <row r="588" spans="1:8" ht="12.2" customHeight="1">
      <c r="A588" s="9" t="s">
        <v>177</v>
      </c>
      <c r="B588" s="5" t="s">
        <v>722</v>
      </c>
      <c r="C588" s="5" t="s">
        <v>420</v>
      </c>
      <c r="D588" s="9"/>
      <c r="E588" s="9"/>
      <c r="F588" s="9"/>
      <c r="G588" s="16"/>
    </row>
    <row r="589" spans="1:8" ht="12.2" customHeight="1">
      <c r="A589" s="9" t="s">
        <v>284</v>
      </c>
      <c r="B589" s="5"/>
      <c r="C589" s="5" t="s">
        <v>557</v>
      </c>
      <c r="D589" s="9"/>
      <c r="E589" s="9"/>
      <c r="F589" s="9"/>
      <c r="G589" s="16"/>
    </row>
    <row r="590" spans="1:8" ht="12.2" customHeight="1">
      <c r="A590" s="9" t="s">
        <v>64</v>
      </c>
      <c r="B590" s="5" t="s">
        <v>664</v>
      </c>
      <c r="C590" s="5" t="s">
        <v>664</v>
      </c>
      <c r="D590" s="9"/>
      <c r="E590" s="9"/>
      <c r="F590" s="9"/>
      <c r="G590" s="16"/>
    </row>
    <row r="591" spans="1:8" ht="12.2" customHeight="1">
      <c r="A591" s="9" t="s">
        <v>45</v>
      </c>
      <c r="B591" s="5" t="s">
        <v>41</v>
      </c>
      <c r="C591" s="5" t="s">
        <v>41</v>
      </c>
      <c r="D591" s="9"/>
      <c r="E591" s="9"/>
      <c r="F591" s="9"/>
      <c r="G591" s="16"/>
    </row>
    <row r="592" spans="1:8" s="8" customFormat="1" ht="14.65" customHeight="1">
      <c r="A592" s="6" t="s">
        <v>422</v>
      </c>
      <c r="B592" s="43" t="s">
        <v>243</v>
      </c>
      <c r="C592" s="43"/>
      <c r="D592" s="15">
        <v>3</v>
      </c>
      <c r="E592" s="15">
        <v>6</v>
      </c>
      <c r="F592" s="15">
        <v>10.5</v>
      </c>
      <c r="G592" s="15">
        <v>109.1</v>
      </c>
      <c r="H592" s="34"/>
    </row>
    <row r="593" spans="1:8" ht="12.2" customHeight="1">
      <c r="A593" s="9" t="s">
        <v>98</v>
      </c>
      <c r="B593" s="5" t="s">
        <v>70</v>
      </c>
      <c r="C593" s="5" t="s">
        <v>413</v>
      </c>
      <c r="D593" s="9"/>
      <c r="E593" s="9"/>
      <c r="F593" s="9"/>
      <c r="G593" s="16"/>
    </row>
    <row r="594" spans="1:8" ht="12.2" customHeight="1">
      <c r="A594" s="9" t="s">
        <v>101</v>
      </c>
      <c r="B594" s="5" t="s">
        <v>724</v>
      </c>
      <c r="C594" s="5" t="s">
        <v>725</v>
      </c>
      <c r="D594" s="9"/>
      <c r="E594" s="9"/>
      <c r="F594" s="9"/>
      <c r="G594" s="16"/>
    </row>
    <row r="595" spans="1:8" ht="12.2" customHeight="1">
      <c r="A595" s="9" t="s">
        <v>426</v>
      </c>
      <c r="B595" s="5" t="s">
        <v>65</v>
      </c>
      <c r="C595" s="5" t="s">
        <v>44</v>
      </c>
      <c r="D595" s="9"/>
      <c r="E595" s="9"/>
      <c r="F595" s="9"/>
      <c r="G595" s="16"/>
    </row>
    <row r="596" spans="1:8" ht="12.2" customHeight="1">
      <c r="A596" s="9" t="s">
        <v>27</v>
      </c>
      <c r="B596" s="5" t="s">
        <v>87</v>
      </c>
      <c r="C596" s="5" t="s">
        <v>87</v>
      </c>
      <c r="D596" s="9"/>
      <c r="E596" s="9"/>
      <c r="F596" s="9"/>
      <c r="G596" s="16"/>
    </row>
    <row r="597" spans="1:8" ht="12.2" customHeight="1">
      <c r="A597" s="9" t="s">
        <v>96</v>
      </c>
      <c r="B597" s="5" t="s">
        <v>393</v>
      </c>
      <c r="C597" s="5" t="s">
        <v>567</v>
      </c>
      <c r="D597" s="9"/>
      <c r="E597" s="9"/>
      <c r="F597" s="9"/>
      <c r="G597" s="16"/>
    </row>
    <row r="598" spans="1:8" ht="12.2" customHeight="1">
      <c r="A598" s="9" t="s">
        <v>40</v>
      </c>
      <c r="B598" s="5" t="s">
        <v>144</v>
      </c>
      <c r="C598" s="5" t="s">
        <v>144</v>
      </c>
      <c r="D598" s="9"/>
      <c r="E598" s="9"/>
      <c r="F598" s="9"/>
      <c r="G598" s="16"/>
    </row>
    <row r="599" spans="1:8" ht="12.2" customHeight="1">
      <c r="A599" s="9" t="s">
        <v>64</v>
      </c>
      <c r="B599" s="5" t="s">
        <v>50</v>
      </c>
      <c r="C599" s="5" t="s">
        <v>50</v>
      </c>
      <c r="D599" s="9"/>
      <c r="E599" s="9"/>
      <c r="F599" s="9"/>
      <c r="G599" s="16"/>
    </row>
    <row r="600" spans="1:8" s="8" customFormat="1" ht="14.65" customHeight="1">
      <c r="A600" s="6" t="s">
        <v>431</v>
      </c>
      <c r="B600" s="43" t="s">
        <v>11</v>
      </c>
      <c r="C600" s="43"/>
      <c r="D600" s="15">
        <v>0.2</v>
      </c>
      <c r="E600" s="15"/>
      <c r="F600" s="15">
        <v>8.3000000000000007</v>
      </c>
      <c r="G600" s="15">
        <v>34.799999999999997</v>
      </c>
      <c r="H600" s="34"/>
    </row>
    <row r="601" spans="1:8" ht="12.2" customHeight="1">
      <c r="A601" s="9" t="s">
        <v>158</v>
      </c>
      <c r="B601" s="5" t="s">
        <v>141</v>
      </c>
      <c r="C601" s="5" t="s">
        <v>141</v>
      </c>
      <c r="D601" s="9"/>
      <c r="E601" s="9"/>
      <c r="F601" s="9"/>
      <c r="G601" s="16"/>
    </row>
    <row r="602" spans="1:8" ht="12.2" customHeight="1">
      <c r="A602" s="9" t="s">
        <v>64</v>
      </c>
      <c r="B602" s="5" t="s">
        <v>86</v>
      </c>
      <c r="C602" s="5" t="s">
        <v>86</v>
      </c>
      <c r="D602" s="9"/>
      <c r="E602" s="9"/>
      <c r="F602" s="9"/>
      <c r="G602" s="16"/>
    </row>
    <row r="603" spans="1:8" ht="12.2" customHeight="1">
      <c r="A603" s="9" t="s">
        <v>34</v>
      </c>
      <c r="B603" s="5" t="s">
        <v>182</v>
      </c>
      <c r="C603" s="5" t="s">
        <v>182</v>
      </c>
      <c r="D603" s="9"/>
      <c r="E603" s="9"/>
      <c r="F603" s="9"/>
      <c r="G603" s="16"/>
    </row>
    <row r="604" spans="1:8" ht="12.2" customHeight="1">
      <c r="A604" s="9" t="s">
        <v>193</v>
      </c>
      <c r="B604" s="5" t="s">
        <v>60</v>
      </c>
      <c r="C604" s="5" t="s">
        <v>432</v>
      </c>
      <c r="D604" s="9"/>
      <c r="E604" s="9"/>
      <c r="F604" s="9"/>
      <c r="G604" s="16"/>
    </row>
    <row r="605" spans="1:8" s="8" customFormat="1" ht="14.65" customHeight="1">
      <c r="A605" s="6" t="s">
        <v>66</v>
      </c>
      <c r="B605" s="43" t="s">
        <v>195</v>
      </c>
      <c r="C605" s="43"/>
      <c r="D605" s="15">
        <v>5.3</v>
      </c>
      <c r="E605" s="15">
        <v>0.4</v>
      </c>
      <c r="F605" s="15">
        <v>35.1</v>
      </c>
      <c r="G605" s="15">
        <v>165.8</v>
      </c>
      <c r="H605" s="34"/>
    </row>
    <row r="606" spans="1:8" ht="21.6" customHeight="1">
      <c r="A606" s="9" t="s">
        <v>284</v>
      </c>
      <c r="B606" s="5"/>
      <c r="C606" s="5" t="s">
        <v>195</v>
      </c>
      <c r="D606" s="9"/>
      <c r="E606" s="9"/>
      <c r="F606" s="9"/>
      <c r="G606" s="16"/>
    </row>
    <row r="607" spans="1:8" s="8" customFormat="1" ht="15.75" customHeight="1">
      <c r="A607" s="6" t="s">
        <v>818</v>
      </c>
      <c r="B607" s="43" t="s">
        <v>50</v>
      </c>
      <c r="C607" s="43"/>
      <c r="D607" s="15">
        <v>2.7</v>
      </c>
      <c r="E607" s="15">
        <v>0.4</v>
      </c>
      <c r="F607" s="15">
        <v>17</v>
      </c>
      <c r="G607" s="15">
        <v>81.599999999999994</v>
      </c>
      <c r="H607" s="34"/>
    </row>
    <row r="608" spans="1:8" ht="14.25" customHeight="1">
      <c r="A608" s="9" t="s">
        <v>818</v>
      </c>
      <c r="B608" s="11"/>
      <c r="C608" s="11" t="s">
        <v>50</v>
      </c>
      <c r="D608" s="9"/>
      <c r="E608" s="9"/>
      <c r="F608" s="9"/>
      <c r="G608" s="16"/>
    </row>
    <row r="609" spans="1:8" ht="14.65" customHeight="1">
      <c r="A609" s="13"/>
      <c r="B609" s="13"/>
      <c r="C609" s="13">
        <f>B580+B586+B592+B600+B605+B607</f>
        <v>690</v>
      </c>
      <c r="D609" s="18">
        <f>D580+D586+D592+D600+D605+D607</f>
        <v>24.4</v>
      </c>
      <c r="E609" s="18">
        <f t="shared" ref="E609:G609" si="32">E580+E586+E592+E600+E605+E607</f>
        <v>20.999999999999996</v>
      </c>
      <c r="F609" s="18">
        <f t="shared" si="32"/>
        <v>81.8</v>
      </c>
      <c r="G609" s="18">
        <f t="shared" si="32"/>
        <v>624.5</v>
      </c>
    </row>
    <row r="610" spans="1:8" ht="21.2" customHeight="1">
      <c r="A610" s="46" t="s">
        <v>199</v>
      </c>
      <c r="B610" s="46"/>
      <c r="C610" s="46"/>
      <c r="D610" s="42"/>
      <c r="E610" s="42"/>
      <c r="F610" s="42"/>
      <c r="G610" s="42"/>
    </row>
    <row r="611" spans="1:8" s="8" customFormat="1" ht="14.65" customHeight="1">
      <c r="A611" s="6" t="s">
        <v>433</v>
      </c>
      <c r="B611" s="43" t="s">
        <v>204</v>
      </c>
      <c r="C611" s="43"/>
      <c r="D611" s="15">
        <v>0.8</v>
      </c>
      <c r="E611" s="15">
        <v>0.2</v>
      </c>
      <c r="F611" s="15">
        <v>6.9</v>
      </c>
      <c r="G611" s="15">
        <v>36.6</v>
      </c>
      <c r="H611" s="34"/>
    </row>
    <row r="612" spans="1:8" ht="12.2" customHeight="1">
      <c r="A612" s="9" t="s">
        <v>434</v>
      </c>
      <c r="B612" s="5" t="s">
        <v>204</v>
      </c>
      <c r="C612" s="5" t="s">
        <v>204</v>
      </c>
      <c r="D612" s="9"/>
      <c r="E612" s="9"/>
      <c r="F612" s="9"/>
      <c r="G612" s="16"/>
    </row>
    <row r="613" spans="1:8" s="8" customFormat="1" ht="14.65" customHeight="1">
      <c r="A613" s="6" t="s">
        <v>200</v>
      </c>
      <c r="B613" s="43" t="s">
        <v>11</v>
      </c>
      <c r="C613" s="43"/>
      <c r="D613" s="15">
        <v>5.2</v>
      </c>
      <c r="E613" s="15">
        <v>5</v>
      </c>
      <c r="F613" s="15">
        <v>22</v>
      </c>
      <c r="G613" s="15">
        <v>154</v>
      </c>
      <c r="H613" s="34"/>
    </row>
    <row r="614" spans="1:8" ht="12.2" customHeight="1">
      <c r="A614" s="10" t="s">
        <v>201</v>
      </c>
      <c r="B614" s="11" t="s">
        <v>11</v>
      </c>
      <c r="C614" s="11" t="s">
        <v>11</v>
      </c>
      <c r="D614" s="9"/>
      <c r="E614" s="9"/>
      <c r="F614" s="9"/>
      <c r="G614" s="16"/>
    </row>
    <row r="615" spans="1:8" ht="14.65" customHeight="1">
      <c r="A615" s="20"/>
      <c r="B615" s="20"/>
      <c r="C615" s="20">
        <f>B611+B613</f>
        <v>285</v>
      </c>
      <c r="D615" s="18">
        <f>D611+D613</f>
        <v>6</v>
      </c>
      <c r="E615" s="18">
        <f t="shared" ref="E615:G615" si="33">E611+E613</f>
        <v>5.2</v>
      </c>
      <c r="F615" s="18">
        <f t="shared" si="33"/>
        <v>28.9</v>
      </c>
      <c r="G615" s="18">
        <f t="shared" si="33"/>
        <v>190.6</v>
      </c>
    </row>
    <row r="616" spans="1:8" ht="14.65" customHeight="1">
      <c r="A616" s="13" t="s">
        <v>206</v>
      </c>
      <c r="B616" s="13"/>
      <c r="C616" s="13">
        <f>C615+C609+C578+C568+C532+C528</f>
        <v>3020</v>
      </c>
      <c r="D616" s="18">
        <f>D615+D609+D578+D568+D532+D528</f>
        <v>95.700000000000017</v>
      </c>
      <c r="E616" s="18">
        <f t="shared" ref="E616:G616" si="34">E615+E609+E578+E568+E532+E528</f>
        <v>78.299999999999983</v>
      </c>
      <c r="F616" s="18">
        <f t="shared" si="34"/>
        <v>364.6</v>
      </c>
      <c r="G616" s="18">
        <f t="shared" si="34"/>
        <v>2578.5</v>
      </c>
    </row>
    <row r="617" spans="1:8" ht="14.1" customHeight="1"/>
    <row r="618" spans="1:8" ht="21.2" customHeight="1">
      <c r="A618" s="44" t="s">
        <v>435</v>
      </c>
      <c r="B618" s="44"/>
      <c r="C618" s="44"/>
      <c r="D618" s="44"/>
      <c r="E618" s="44"/>
      <c r="F618" s="44"/>
      <c r="G618" s="44"/>
    </row>
    <row r="619" spans="1:8" ht="7.15" customHeight="1"/>
    <row r="620" spans="1:8" ht="21.2" customHeight="1">
      <c r="A620" s="45" t="s">
        <v>1</v>
      </c>
      <c r="B620" s="45" t="s">
        <v>2</v>
      </c>
      <c r="C620" s="45"/>
      <c r="D620" s="45" t="s">
        <v>3</v>
      </c>
      <c r="E620" s="45"/>
      <c r="F620" s="45"/>
      <c r="G620" s="45"/>
    </row>
    <row r="621" spans="1:8" ht="28.35" customHeight="1">
      <c r="A621" s="45"/>
      <c r="B621" s="3" t="s">
        <v>4</v>
      </c>
      <c r="C621" s="3" t="s">
        <v>5</v>
      </c>
      <c r="D621" s="3" t="s">
        <v>6</v>
      </c>
      <c r="E621" s="3" t="s">
        <v>7</v>
      </c>
      <c r="F621" s="3" t="s">
        <v>8</v>
      </c>
      <c r="G621" s="45"/>
    </row>
    <row r="622" spans="1:8" ht="21.2" customHeight="1">
      <c r="A622" s="42" t="s">
        <v>9</v>
      </c>
      <c r="B622" s="42"/>
      <c r="C622" s="42"/>
      <c r="D622" s="42"/>
      <c r="E622" s="42"/>
      <c r="F622" s="42"/>
      <c r="G622" s="42"/>
    </row>
    <row r="623" spans="1:8" s="8" customFormat="1" ht="14.65" customHeight="1">
      <c r="A623" s="6" t="s">
        <v>436</v>
      </c>
      <c r="B623" s="43" t="s">
        <v>209</v>
      </c>
      <c r="C623" s="43"/>
      <c r="D623" s="15">
        <v>4.9000000000000004</v>
      </c>
      <c r="E623" s="15">
        <v>6.9</v>
      </c>
      <c r="F623" s="15">
        <v>24.6</v>
      </c>
      <c r="G623" s="15">
        <v>179.9</v>
      </c>
      <c r="H623" s="34"/>
    </row>
    <row r="624" spans="1:8" ht="12.2" customHeight="1">
      <c r="A624" s="9" t="s">
        <v>187</v>
      </c>
      <c r="B624" s="5" t="s">
        <v>53</v>
      </c>
      <c r="C624" s="5" t="s">
        <v>53</v>
      </c>
      <c r="D624" s="9"/>
      <c r="E624" s="9"/>
      <c r="F624" s="9"/>
      <c r="G624" s="16"/>
    </row>
    <row r="625" spans="1:8" ht="12.2" customHeight="1">
      <c r="A625" s="9" t="s">
        <v>340</v>
      </c>
      <c r="B625" s="5" t="s">
        <v>53</v>
      </c>
      <c r="C625" s="5" t="s">
        <v>53</v>
      </c>
      <c r="D625" s="9"/>
      <c r="E625" s="9"/>
      <c r="F625" s="9"/>
      <c r="G625" s="16"/>
    </row>
    <row r="626" spans="1:8" ht="12.2" customHeight="1">
      <c r="A626" s="9" t="s">
        <v>64</v>
      </c>
      <c r="B626" s="5" t="s">
        <v>726</v>
      </c>
      <c r="C626" s="5" t="s">
        <v>726</v>
      </c>
      <c r="D626" s="9"/>
      <c r="E626" s="9"/>
      <c r="F626" s="9"/>
      <c r="G626" s="16"/>
    </row>
    <row r="627" spans="1:8" ht="12.2" customHeight="1">
      <c r="A627" s="9" t="s">
        <v>12</v>
      </c>
      <c r="B627" s="5" t="s">
        <v>145</v>
      </c>
      <c r="C627" s="5" t="s">
        <v>145</v>
      </c>
      <c r="D627" s="9"/>
      <c r="E627" s="9"/>
      <c r="F627" s="9"/>
      <c r="G627" s="16"/>
    </row>
    <row r="628" spans="1:8" ht="12.2" customHeight="1">
      <c r="A628" s="9" t="s">
        <v>45</v>
      </c>
      <c r="B628" s="5" t="s">
        <v>53</v>
      </c>
      <c r="C628" s="5" t="s">
        <v>53</v>
      </c>
      <c r="D628" s="9"/>
      <c r="E628" s="9"/>
      <c r="F628" s="9"/>
      <c r="G628" s="16"/>
    </row>
    <row r="629" spans="1:8" ht="12.2" customHeight="1">
      <c r="A629" s="9" t="s">
        <v>34</v>
      </c>
      <c r="B629" s="5" t="s">
        <v>93</v>
      </c>
      <c r="C629" s="5" t="s">
        <v>93</v>
      </c>
      <c r="D629" s="9"/>
      <c r="E629" s="9"/>
      <c r="F629" s="9"/>
      <c r="G629" s="16"/>
    </row>
    <row r="630" spans="1:8" ht="12.2" customHeight="1">
      <c r="A630" s="9" t="s">
        <v>27</v>
      </c>
      <c r="B630" s="5" t="s">
        <v>87</v>
      </c>
      <c r="C630" s="5" t="s">
        <v>87</v>
      </c>
      <c r="D630" s="9"/>
      <c r="E630" s="9"/>
      <c r="F630" s="9"/>
      <c r="G630" s="16"/>
    </row>
    <row r="631" spans="1:8" s="8" customFormat="1" ht="14.65" customHeight="1">
      <c r="A631" s="6" t="s">
        <v>66</v>
      </c>
      <c r="B631" s="43" t="s">
        <v>295</v>
      </c>
      <c r="C631" s="43"/>
      <c r="D631" s="15">
        <v>3.8</v>
      </c>
      <c r="E631" s="15">
        <v>0.3</v>
      </c>
      <c r="F631" s="15">
        <v>25.1</v>
      </c>
      <c r="G631" s="15">
        <v>118.4</v>
      </c>
      <c r="H631" s="34"/>
    </row>
    <row r="632" spans="1:8" ht="14.25" customHeight="1">
      <c r="A632" s="9" t="s">
        <v>284</v>
      </c>
      <c r="B632" s="5"/>
      <c r="C632" s="5" t="s">
        <v>295</v>
      </c>
      <c r="D632" s="9"/>
      <c r="E632" s="9"/>
      <c r="F632" s="9"/>
      <c r="G632" s="16"/>
    </row>
    <row r="633" spans="1:8" s="8" customFormat="1" ht="14.65" customHeight="1">
      <c r="A633" s="6" t="s">
        <v>271</v>
      </c>
      <c r="B633" s="43" t="s">
        <v>53</v>
      </c>
      <c r="C633" s="43"/>
      <c r="D633" s="15">
        <v>0.1</v>
      </c>
      <c r="E633" s="15">
        <v>8.3000000000000007</v>
      </c>
      <c r="F633" s="15">
        <v>0.1</v>
      </c>
      <c r="G633" s="15">
        <v>74.8</v>
      </c>
      <c r="H633" s="34"/>
    </row>
    <row r="634" spans="1:8" ht="12.2" customHeight="1">
      <c r="A634" s="9" t="s">
        <v>45</v>
      </c>
      <c r="B634" s="5" t="s">
        <v>53</v>
      </c>
      <c r="C634" s="5" t="s">
        <v>53</v>
      </c>
      <c r="D634" s="9"/>
      <c r="E634" s="9"/>
      <c r="F634" s="9"/>
      <c r="G634" s="16"/>
    </row>
    <row r="635" spans="1:8" s="8" customFormat="1" ht="14.65" customHeight="1">
      <c r="A635" s="6" t="s">
        <v>215</v>
      </c>
      <c r="B635" s="43" t="s">
        <v>50</v>
      </c>
      <c r="C635" s="43"/>
      <c r="D635" s="15">
        <v>5</v>
      </c>
      <c r="E635" s="15">
        <v>4.5</v>
      </c>
      <c r="F635" s="15">
        <v>0.3</v>
      </c>
      <c r="G635" s="15">
        <v>61.3</v>
      </c>
      <c r="H635" s="34"/>
    </row>
    <row r="636" spans="1:8" ht="12.2" customHeight="1">
      <c r="A636" s="9" t="s">
        <v>36</v>
      </c>
      <c r="B636" s="5"/>
      <c r="C636" s="5" t="s">
        <v>217</v>
      </c>
      <c r="D636" s="9"/>
      <c r="E636" s="9"/>
      <c r="F636" s="9"/>
      <c r="G636" s="16"/>
    </row>
    <row r="637" spans="1:8" s="8" customFormat="1" ht="14.65" customHeight="1">
      <c r="A637" s="6" t="s">
        <v>286</v>
      </c>
      <c r="B637" s="43" t="s">
        <v>11</v>
      </c>
      <c r="C637" s="43"/>
      <c r="D637" s="15">
        <v>2.9</v>
      </c>
      <c r="E637" s="15">
        <v>3.1</v>
      </c>
      <c r="F637" s="15">
        <v>11.5</v>
      </c>
      <c r="G637" s="15">
        <v>86</v>
      </c>
      <c r="H637" s="34"/>
    </row>
    <row r="638" spans="1:8" ht="12.2" customHeight="1">
      <c r="A638" s="9" t="s">
        <v>12</v>
      </c>
      <c r="B638" s="5" t="s">
        <v>113</v>
      </c>
      <c r="C638" s="5" t="s">
        <v>113</v>
      </c>
      <c r="D638" s="9"/>
      <c r="E638" s="9"/>
      <c r="F638" s="9"/>
      <c r="G638" s="16"/>
    </row>
    <row r="639" spans="1:8" ht="12.2" customHeight="1">
      <c r="A639" s="9" t="s">
        <v>158</v>
      </c>
      <c r="B639" s="5" t="s">
        <v>28</v>
      </c>
      <c r="C639" s="5" t="s">
        <v>28</v>
      </c>
      <c r="D639" s="9"/>
      <c r="E639" s="9"/>
      <c r="F639" s="9"/>
      <c r="G639" s="16"/>
    </row>
    <row r="640" spans="1:8" ht="12.2" customHeight="1">
      <c r="A640" s="9" t="s">
        <v>64</v>
      </c>
      <c r="B640" s="5" t="s">
        <v>243</v>
      </c>
      <c r="C640" s="5" t="s">
        <v>243</v>
      </c>
      <c r="D640" s="9"/>
      <c r="E640" s="9"/>
      <c r="F640" s="9"/>
      <c r="G640" s="16"/>
    </row>
    <row r="641" spans="1:8" ht="12.2" customHeight="1">
      <c r="A641" s="10" t="s">
        <v>34</v>
      </c>
      <c r="B641" s="11" t="s">
        <v>60</v>
      </c>
      <c r="C641" s="11" t="s">
        <v>60</v>
      </c>
      <c r="D641" s="9"/>
      <c r="E641" s="9"/>
      <c r="F641" s="9"/>
      <c r="G641" s="16"/>
    </row>
    <row r="642" spans="1:8" ht="14.65" customHeight="1">
      <c r="A642" s="20"/>
      <c r="B642" s="20"/>
      <c r="C642" s="20">
        <f>B623+B631+B633+B635+B637</f>
        <v>550</v>
      </c>
      <c r="D642" s="18">
        <f>D623+D631+D633+D635+D637</f>
        <v>16.7</v>
      </c>
      <c r="E642" s="18">
        <f t="shared" ref="E642:G642" si="35">E623+E631+E633+E635+E637</f>
        <v>23.1</v>
      </c>
      <c r="F642" s="18">
        <f t="shared" si="35"/>
        <v>61.6</v>
      </c>
      <c r="G642" s="18">
        <f t="shared" si="35"/>
        <v>520.40000000000009</v>
      </c>
    </row>
    <row r="643" spans="1:8" ht="21.2" customHeight="1">
      <c r="A643" s="46" t="s">
        <v>71</v>
      </c>
      <c r="B643" s="46"/>
      <c r="C643" s="46"/>
      <c r="D643" s="42"/>
      <c r="E643" s="42"/>
      <c r="F643" s="42"/>
      <c r="G643" s="42"/>
    </row>
    <row r="644" spans="1:8" s="8" customFormat="1" ht="14.65" customHeight="1">
      <c r="A644" s="6" t="s">
        <v>440</v>
      </c>
      <c r="B644" s="43" t="s">
        <v>11</v>
      </c>
      <c r="C644" s="43"/>
      <c r="D644" s="15">
        <v>0.2</v>
      </c>
      <c r="E644" s="15">
        <v>0.3</v>
      </c>
      <c r="F644" s="15">
        <v>22.6</v>
      </c>
      <c r="G644" s="15">
        <v>89.2</v>
      </c>
      <c r="H644" s="34"/>
    </row>
    <row r="645" spans="1:8" ht="12.2" customHeight="1">
      <c r="A645" s="10" t="s">
        <v>219</v>
      </c>
      <c r="B645" s="11" t="s">
        <v>11</v>
      </c>
      <c r="C645" s="11" t="s">
        <v>11</v>
      </c>
      <c r="D645" s="9"/>
      <c r="E645" s="9"/>
      <c r="F645" s="9"/>
      <c r="G645" s="16"/>
    </row>
    <row r="646" spans="1:8" ht="14.65" customHeight="1">
      <c r="A646" s="20"/>
      <c r="B646" s="20"/>
      <c r="C646" s="20" t="str">
        <f>B644</f>
        <v>200</v>
      </c>
      <c r="D646" s="18">
        <f>D644</f>
        <v>0.2</v>
      </c>
      <c r="E646" s="18">
        <f t="shared" ref="E646:G646" si="36">E644</f>
        <v>0.3</v>
      </c>
      <c r="F646" s="18">
        <f t="shared" si="36"/>
        <v>22.6</v>
      </c>
      <c r="G646" s="18">
        <f t="shared" si="36"/>
        <v>89.2</v>
      </c>
    </row>
    <row r="647" spans="1:8" ht="21.2" customHeight="1">
      <c r="A647" s="46" t="s">
        <v>75</v>
      </c>
      <c r="B647" s="46"/>
      <c r="C647" s="46"/>
      <c r="D647" s="42"/>
      <c r="E647" s="42"/>
      <c r="F647" s="42"/>
      <c r="G647" s="42"/>
    </row>
    <row r="648" spans="1:8" s="8" customFormat="1" ht="26.45" customHeight="1">
      <c r="A648" s="6" t="s">
        <v>441</v>
      </c>
      <c r="B648" s="43" t="s">
        <v>113</v>
      </c>
      <c r="C648" s="43"/>
      <c r="D648" s="15">
        <v>1.3</v>
      </c>
      <c r="E648" s="15">
        <v>5</v>
      </c>
      <c r="F648" s="15">
        <v>7.6</v>
      </c>
      <c r="G648" s="15">
        <v>80</v>
      </c>
      <c r="H648" s="34"/>
    </row>
    <row r="649" spans="1:8" ht="12.2" customHeight="1">
      <c r="A649" s="9" t="s">
        <v>172</v>
      </c>
      <c r="B649" s="5" t="s">
        <v>445</v>
      </c>
      <c r="C649" s="5" t="s">
        <v>446</v>
      </c>
      <c r="D649" s="9"/>
      <c r="E649" s="9"/>
      <c r="F649" s="9"/>
      <c r="G649" s="16"/>
    </row>
    <row r="650" spans="1:8" ht="12.2" customHeight="1">
      <c r="A650" s="9" t="s">
        <v>170</v>
      </c>
      <c r="B650" s="5" t="s">
        <v>443</v>
      </c>
      <c r="C650" s="5" t="s">
        <v>444</v>
      </c>
      <c r="D650" s="9"/>
      <c r="E650" s="9"/>
      <c r="F650" s="9"/>
      <c r="G650" s="16"/>
    </row>
    <row r="651" spans="1:8" ht="12.2" customHeight="1">
      <c r="A651" s="9" t="s">
        <v>98</v>
      </c>
      <c r="B651" s="5" t="s">
        <v>391</v>
      </c>
      <c r="C651" s="5" t="s">
        <v>442</v>
      </c>
      <c r="D651" s="9"/>
      <c r="E651" s="9"/>
      <c r="F651" s="9"/>
      <c r="G651" s="16"/>
    </row>
    <row r="652" spans="1:8" ht="12.2" customHeight="1">
      <c r="A652" s="9" t="s">
        <v>94</v>
      </c>
      <c r="B652" s="5" t="s">
        <v>447</v>
      </c>
      <c r="C652" s="5" t="s">
        <v>448</v>
      </c>
      <c r="D652" s="9"/>
      <c r="E652" s="9"/>
      <c r="F652" s="9"/>
      <c r="G652" s="16"/>
    </row>
    <row r="653" spans="1:8" ht="12.2" customHeight="1">
      <c r="A653" s="9" t="s">
        <v>40</v>
      </c>
      <c r="B653" s="5" t="s">
        <v>46</v>
      </c>
      <c r="C653" s="5" t="s">
        <v>46</v>
      </c>
      <c r="D653" s="9"/>
      <c r="E653" s="9"/>
      <c r="F653" s="9"/>
      <c r="G653" s="16"/>
    </row>
    <row r="654" spans="1:8" ht="12.2" customHeight="1">
      <c r="A654" s="9" t="s">
        <v>27</v>
      </c>
      <c r="B654" s="5" t="s">
        <v>51</v>
      </c>
      <c r="C654" s="5" t="s">
        <v>51</v>
      </c>
      <c r="D654" s="9"/>
      <c r="E654" s="9"/>
      <c r="F654" s="9"/>
      <c r="G654" s="16"/>
    </row>
    <row r="655" spans="1:8" s="8" customFormat="1" ht="26.45" customHeight="1">
      <c r="A655" s="6" t="s">
        <v>449</v>
      </c>
      <c r="B655" s="43" t="s">
        <v>209</v>
      </c>
      <c r="C655" s="43"/>
      <c r="D655" s="15">
        <v>4.3</v>
      </c>
      <c r="E655" s="15">
        <v>6.9</v>
      </c>
      <c r="F655" s="15">
        <v>11.5</v>
      </c>
      <c r="G655" s="15">
        <v>131.30000000000001</v>
      </c>
      <c r="H655" s="34"/>
    </row>
    <row r="656" spans="1:8" ht="12.2" customHeight="1">
      <c r="A656" s="9" t="s">
        <v>27</v>
      </c>
      <c r="B656" s="5" t="s">
        <v>87</v>
      </c>
      <c r="C656" s="5" t="s">
        <v>87</v>
      </c>
      <c r="D656" s="9"/>
      <c r="E656" s="9"/>
      <c r="F656" s="9"/>
      <c r="G656" s="16"/>
    </row>
    <row r="657" spans="1:8" ht="12.2" customHeight="1">
      <c r="A657" s="9" t="s">
        <v>110</v>
      </c>
      <c r="B657" s="5" t="s">
        <v>683</v>
      </c>
      <c r="C657" s="5" t="s">
        <v>683</v>
      </c>
      <c r="D657" s="9"/>
      <c r="E657" s="9"/>
      <c r="F657" s="9"/>
      <c r="G657" s="16"/>
    </row>
    <row r="658" spans="1:8" ht="12.2" customHeight="1">
      <c r="A658" s="9" t="s">
        <v>170</v>
      </c>
      <c r="B658" s="5" t="s">
        <v>538</v>
      </c>
      <c r="C658" s="5" t="s">
        <v>106</v>
      </c>
      <c r="D658" s="9"/>
      <c r="E658" s="9"/>
      <c r="F658" s="9"/>
      <c r="G658" s="16"/>
    </row>
    <row r="659" spans="1:8" ht="12.2" customHeight="1">
      <c r="A659" s="9" t="s">
        <v>89</v>
      </c>
      <c r="B659" s="5" t="s">
        <v>538</v>
      </c>
      <c r="C659" s="5" t="s">
        <v>683</v>
      </c>
      <c r="D659" s="9"/>
      <c r="E659" s="9"/>
      <c r="F659" s="9"/>
      <c r="G659" s="16"/>
    </row>
    <row r="660" spans="1:8" ht="12.2" customHeight="1">
      <c r="A660" s="9" t="s">
        <v>40</v>
      </c>
      <c r="B660" s="5" t="s">
        <v>166</v>
      </c>
      <c r="C660" s="5" t="s">
        <v>166</v>
      </c>
      <c r="D660" s="9"/>
      <c r="E660" s="9"/>
      <c r="F660" s="9"/>
      <c r="G660" s="16"/>
    </row>
    <row r="661" spans="1:8" ht="12.2" customHeight="1">
      <c r="A661" s="9" t="s">
        <v>92</v>
      </c>
      <c r="B661" s="5" t="s">
        <v>106</v>
      </c>
      <c r="C661" s="5" t="s">
        <v>106</v>
      </c>
      <c r="D661" s="9"/>
      <c r="E661" s="9"/>
      <c r="F661" s="9"/>
      <c r="G661" s="16"/>
    </row>
    <row r="662" spans="1:8" ht="12.2" customHeight="1">
      <c r="A662" s="9" t="s">
        <v>103</v>
      </c>
      <c r="B662" s="5" t="s">
        <v>727</v>
      </c>
      <c r="C662" s="5" t="s">
        <v>702</v>
      </c>
      <c r="D662" s="9"/>
      <c r="E662" s="9"/>
      <c r="F662" s="9"/>
      <c r="G662" s="16"/>
    </row>
    <row r="663" spans="1:8" ht="12.2" customHeight="1">
      <c r="A663" s="9" t="s">
        <v>454</v>
      </c>
      <c r="B663" s="5" t="s">
        <v>194</v>
      </c>
      <c r="C663" s="5" t="s">
        <v>194</v>
      </c>
      <c r="D663" s="9"/>
      <c r="E663" s="9"/>
      <c r="F663" s="9"/>
      <c r="G663" s="16"/>
    </row>
    <row r="664" spans="1:8" ht="12.2" customHeight="1">
      <c r="A664" s="9" t="s">
        <v>101</v>
      </c>
      <c r="B664" s="5" t="s">
        <v>20</v>
      </c>
      <c r="C664" s="5" t="s">
        <v>387</v>
      </c>
      <c r="D664" s="9"/>
      <c r="E664" s="9"/>
      <c r="F664" s="9"/>
      <c r="G664" s="16"/>
    </row>
    <row r="665" spans="1:8" ht="12.2" customHeight="1">
      <c r="A665" s="9" t="s">
        <v>98</v>
      </c>
      <c r="B665" s="5" t="s">
        <v>20</v>
      </c>
      <c r="C665" s="5" t="s">
        <v>99</v>
      </c>
      <c r="D665" s="9"/>
      <c r="E665" s="9"/>
      <c r="F665" s="9"/>
      <c r="G665" s="16"/>
    </row>
    <row r="666" spans="1:8" ht="12.2" customHeight="1">
      <c r="A666" s="9" t="s">
        <v>45</v>
      </c>
      <c r="B666" s="5" t="s">
        <v>95</v>
      </c>
      <c r="C666" s="5" t="s">
        <v>95</v>
      </c>
      <c r="D666" s="9"/>
      <c r="E666" s="9"/>
      <c r="F666" s="9"/>
      <c r="G666" s="16"/>
    </row>
    <row r="667" spans="1:8" ht="12.2" customHeight="1">
      <c r="A667" s="9" t="s">
        <v>64</v>
      </c>
      <c r="B667" s="5" t="s">
        <v>728</v>
      </c>
      <c r="C667" s="5" t="s">
        <v>728</v>
      </c>
      <c r="D667" s="9"/>
      <c r="E667" s="9"/>
      <c r="F667" s="9"/>
      <c r="G667" s="16"/>
    </row>
    <row r="668" spans="1:8" s="8" customFormat="1" ht="14.65" customHeight="1">
      <c r="A668" s="6" t="s">
        <v>459</v>
      </c>
      <c r="B668" s="43" t="s">
        <v>347</v>
      </c>
      <c r="C668" s="43"/>
      <c r="D668" s="15">
        <v>11.3</v>
      </c>
      <c r="E668" s="15">
        <v>6.5</v>
      </c>
      <c r="F668" s="15">
        <v>6.7</v>
      </c>
      <c r="G668" s="15">
        <v>164.4</v>
      </c>
      <c r="H668" s="34"/>
    </row>
    <row r="669" spans="1:8" ht="12.2" customHeight="1">
      <c r="A669" s="9" t="s">
        <v>98</v>
      </c>
      <c r="B669" s="5" t="s">
        <v>90</v>
      </c>
      <c r="C669" s="5" t="s">
        <v>167</v>
      </c>
      <c r="D669" s="9"/>
      <c r="E669" s="9"/>
      <c r="F669" s="9"/>
      <c r="G669" s="16"/>
    </row>
    <row r="670" spans="1:8" ht="12.2" customHeight="1">
      <c r="A670" s="9" t="s">
        <v>101</v>
      </c>
      <c r="B670" s="5" t="s">
        <v>604</v>
      </c>
      <c r="C670" s="5" t="s">
        <v>97</v>
      </c>
      <c r="D670" s="9"/>
      <c r="E670" s="9"/>
      <c r="F670" s="9"/>
      <c r="G670" s="16"/>
    </row>
    <row r="671" spans="1:8" ht="12.2" customHeight="1">
      <c r="A671" s="9" t="s">
        <v>40</v>
      </c>
      <c r="B671" s="5" t="s">
        <v>150</v>
      </c>
      <c r="C671" s="5" t="s">
        <v>150</v>
      </c>
      <c r="D671" s="9"/>
      <c r="E671" s="9"/>
      <c r="F671" s="9"/>
      <c r="G671" s="16"/>
    </row>
    <row r="672" spans="1:8" ht="12.2" customHeight="1">
      <c r="A672" s="9" t="s">
        <v>92</v>
      </c>
      <c r="B672" s="5" t="s">
        <v>330</v>
      </c>
      <c r="C672" s="5" t="s">
        <v>330</v>
      </c>
      <c r="D672" s="9"/>
      <c r="E672" s="9"/>
      <c r="F672" s="9"/>
      <c r="G672" s="16"/>
    </row>
    <row r="673" spans="1:8" ht="12.2" customHeight="1">
      <c r="A673" s="9" t="s">
        <v>131</v>
      </c>
      <c r="B673" s="5" t="s">
        <v>22</v>
      </c>
      <c r="C673" s="5" t="s">
        <v>22</v>
      </c>
      <c r="D673" s="9"/>
      <c r="E673" s="9"/>
      <c r="F673" s="9"/>
      <c r="G673" s="16"/>
    </row>
    <row r="674" spans="1:8" ht="12.2" customHeight="1">
      <c r="A674" s="9" t="s">
        <v>27</v>
      </c>
      <c r="B674" s="5" t="s">
        <v>14</v>
      </c>
      <c r="C674" s="5" t="s">
        <v>14</v>
      </c>
      <c r="D674" s="9"/>
      <c r="E674" s="9"/>
      <c r="F674" s="9"/>
      <c r="G674" s="16"/>
    </row>
    <row r="675" spans="1:8" ht="12.2" customHeight="1">
      <c r="A675" s="9" t="s">
        <v>119</v>
      </c>
      <c r="B675" s="5" t="s">
        <v>62</v>
      </c>
      <c r="C675" s="5" t="s">
        <v>347</v>
      </c>
      <c r="D675" s="9"/>
      <c r="E675" s="9"/>
      <c r="F675" s="9"/>
      <c r="G675" s="16"/>
    </row>
    <row r="676" spans="1:8" s="8" customFormat="1" ht="14.65" customHeight="1">
      <c r="A676" s="6" t="s">
        <v>458</v>
      </c>
      <c r="B676" s="43" t="s">
        <v>243</v>
      </c>
      <c r="C676" s="43"/>
      <c r="D676" s="15">
        <v>3</v>
      </c>
      <c r="E676" s="15">
        <v>7.3</v>
      </c>
      <c r="F676" s="15">
        <v>28.7</v>
      </c>
      <c r="G676" s="15">
        <v>192.8</v>
      </c>
      <c r="H676" s="34"/>
    </row>
    <row r="677" spans="1:8" ht="12.2" customHeight="1">
      <c r="A677" s="9" t="s">
        <v>27</v>
      </c>
      <c r="B677" s="5" t="s">
        <v>15</v>
      </c>
      <c r="C677" s="5" t="s">
        <v>15</v>
      </c>
      <c r="D677" s="9"/>
      <c r="E677" s="9"/>
      <c r="F677" s="9"/>
      <c r="G677" s="16"/>
    </row>
    <row r="678" spans="1:8" ht="12.2" customHeight="1">
      <c r="A678" s="9" t="s">
        <v>103</v>
      </c>
      <c r="B678" s="5" t="s">
        <v>582</v>
      </c>
      <c r="C678" s="5" t="s">
        <v>366</v>
      </c>
      <c r="D678" s="9"/>
      <c r="E678" s="9"/>
      <c r="F678" s="9"/>
      <c r="G678" s="16"/>
    </row>
    <row r="679" spans="1:8" ht="12.2" customHeight="1">
      <c r="A679" s="9" t="s">
        <v>45</v>
      </c>
      <c r="B679" s="5" t="s">
        <v>194</v>
      </c>
      <c r="C679" s="5" t="s">
        <v>194</v>
      </c>
      <c r="D679" s="9"/>
      <c r="E679" s="9"/>
      <c r="F679" s="9"/>
      <c r="G679" s="16"/>
    </row>
    <row r="680" spans="1:8" s="8" customFormat="1" ht="14.65" customHeight="1">
      <c r="A680" s="6" t="s">
        <v>138</v>
      </c>
      <c r="B680" s="43" t="s">
        <v>11</v>
      </c>
      <c r="C680" s="43"/>
      <c r="D680" s="15">
        <v>1.3</v>
      </c>
      <c r="E680" s="15">
        <v>0.1</v>
      </c>
      <c r="F680" s="15">
        <v>18.2</v>
      </c>
      <c r="G680" s="15">
        <v>79.5</v>
      </c>
      <c r="H680" s="34"/>
    </row>
    <row r="681" spans="1:8" ht="21.6" customHeight="1">
      <c r="A681" s="9" t="s">
        <v>139</v>
      </c>
      <c r="B681" s="5" t="s">
        <v>155</v>
      </c>
      <c r="C681" s="5" t="s">
        <v>155</v>
      </c>
      <c r="D681" s="9"/>
      <c r="E681" s="9"/>
      <c r="F681" s="9"/>
      <c r="G681" s="16"/>
    </row>
    <row r="682" spans="1:8" ht="12.2" customHeight="1">
      <c r="A682" s="9" t="s">
        <v>34</v>
      </c>
      <c r="B682" s="5" t="s">
        <v>143</v>
      </c>
      <c r="C682" s="5" t="s">
        <v>143</v>
      </c>
      <c r="D682" s="9"/>
      <c r="E682" s="9"/>
      <c r="F682" s="9"/>
      <c r="G682" s="16"/>
    </row>
    <row r="683" spans="1:8" ht="12.2" customHeight="1">
      <c r="A683" s="9" t="s">
        <v>64</v>
      </c>
      <c r="B683" s="5" t="s">
        <v>145</v>
      </c>
      <c r="C683" s="5" t="s">
        <v>145</v>
      </c>
      <c r="D683" s="9"/>
      <c r="E683" s="9"/>
      <c r="F683" s="9"/>
      <c r="G683" s="16"/>
    </row>
    <row r="684" spans="1:8" s="8" customFormat="1" ht="15.75" customHeight="1">
      <c r="A684" s="6" t="s">
        <v>818</v>
      </c>
      <c r="B684" s="43" t="s">
        <v>135</v>
      </c>
      <c r="C684" s="43"/>
      <c r="D684" s="15">
        <v>5.3</v>
      </c>
      <c r="E684" s="15">
        <v>0.7</v>
      </c>
      <c r="F684" s="15">
        <v>33.9</v>
      </c>
      <c r="G684" s="15">
        <v>163.19999999999999</v>
      </c>
      <c r="H684" s="34"/>
    </row>
    <row r="685" spans="1:8" ht="14.25" customHeight="1">
      <c r="A685" s="9" t="s">
        <v>818</v>
      </c>
      <c r="B685" s="11"/>
      <c r="C685" s="11" t="s">
        <v>135</v>
      </c>
      <c r="D685" s="9"/>
      <c r="E685" s="9"/>
      <c r="F685" s="9"/>
      <c r="G685" s="16"/>
    </row>
    <row r="686" spans="1:8" ht="14.65" customHeight="1">
      <c r="A686" s="13"/>
      <c r="B686" s="13"/>
      <c r="C686" s="13">
        <f>B648+B655+B668+B676+B680+B684</f>
        <v>930</v>
      </c>
      <c r="D686" s="18">
        <f>D648+D655+D668+D676+D680+D684</f>
        <v>26.5</v>
      </c>
      <c r="E686" s="18">
        <f t="shared" ref="E686:G686" si="37">E648+E655+E668+E676+E680+E684</f>
        <v>26.5</v>
      </c>
      <c r="F686" s="18">
        <f t="shared" si="37"/>
        <v>106.6</v>
      </c>
      <c r="G686" s="18">
        <f t="shared" si="37"/>
        <v>811.2</v>
      </c>
    </row>
    <row r="687" spans="1:8" ht="21.2" customHeight="1">
      <c r="A687" s="46" t="s">
        <v>146</v>
      </c>
      <c r="B687" s="46"/>
      <c r="C687" s="46"/>
      <c r="D687" s="42"/>
      <c r="E687" s="42"/>
      <c r="F687" s="42"/>
      <c r="G687" s="42"/>
    </row>
    <row r="688" spans="1:8" s="8" customFormat="1" ht="14.65" customHeight="1">
      <c r="A688" s="6" t="s">
        <v>463</v>
      </c>
      <c r="B688" s="43" t="s">
        <v>295</v>
      </c>
      <c r="C688" s="43"/>
      <c r="D688" s="15">
        <v>1.4</v>
      </c>
      <c r="E688" s="15">
        <v>1.7</v>
      </c>
      <c r="F688" s="15">
        <v>38.700000000000003</v>
      </c>
      <c r="G688" s="15">
        <v>177</v>
      </c>
      <c r="H688" s="34"/>
    </row>
    <row r="689" spans="1:8" ht="12.2" customHeight="1">
      <c r="A689" s="9" t="s">
        <v>464</v>
      </c>
      <c r="B689" s="5" t="s">
        <v>295</v>
      </c>
      <c r="C689" s="5" t="s">
        <v>295</v>
      </c>
      <c r="D689" s="9"/>
      <c r="E689" s="9"/>
      <c r="F689" s="9"/>
      <c r="G689" s="16"/>
    </row>
    <row r="690" spans="1:8" s="8" customFormat="1" ht="14.65" customHeight="1">
      <c r="A690" s="6" t="s">
        <v>157</v>
      </c>
      <c r="B690" s="43" t="s">
        <v>11</v>
      </c>
      <c r="C690" s="43"/>
      <c r="D690" s="15">
        <v>0.2</v>
      </c>
      <c r="E690" s="15"/>
      <c r="F690" s="15">
        <v>7.2</v>
      </c>
      <c r="G690" s="15">
        <v>29.5</v>
      </c>
      <c r="H690" s="34"/>
    </row>
    <row r="691" spans="1:8" ht="12.2" customHeight="1">
      <c r="A691" s="9" t="s">
        <v>158</v>
      </c>
      <c r="B691" s="5" t="s">
        <v>141</v>
      </c>
      <c r="C691" s="5" t="s">
        <v>141</v>
      </c>
      <c r="D691" s="9"/>
      <c r="E691" s="9"/>
      <c r="F691" s="9"/>
      <c r="G691" s="16"/>
    </row>
    <row r="692" spans="1:8" ht="12.2" customHeight="1">
      <c r="A692" s="9" t="s">
        <v>64</v>
      </c>
      <c r="B692" s="5" t="s">
        <v>145</v>
      </c>
      <c r="C692" s="5" t="s">
        <v>145</v>
      </c>
      <c r="D692" s="9"/>
      <c r="E692" s="9"/>
      <c r="F692" s="9"/>
      <c r="G692" s="16"/>
    </row>
    <row r="693" spans="1:8" ht="12.2" customHeight="1">
      <c r="A693" s="9" t="s">
        <v>34</v>
      </c>
      <c r="B693" s="5" t="s">
        <v>60</v>
      </c>
      <c r="C693" s="5" t="s">
        <v>60</v>
      </c>
      <c r="D693" s="9"/>
      <c r="E693" s="9"/>
      <c r="F693" s="9"/>
      <c r="G693" s="16"/>
    </row>
    <row r="694" spans="1:8" s="8" customFormat="1" ht="14.65" customHeight="1">
      <c r="A694" s="6" t="s">
        <v>159</v>
      </c>
      <c r="B694" s="43" t="s">
        <v>113</v>
      </c>
      <c r="C694" s="43"/>
      <c r="D694" s="15">
        <v>0.4</v>
      </c>
      <c r="E694" s="15">
        <v>0.4</v>
      </c>
      <c r="F694" s="15">
        <v>9.8000000000000007</v>
      </c>
      <c r="G694" s="15">
        <v>47</v>
      </c>
      <c r="H694" s="34"/>
    </row>
    <row r="695" spans="1:8" ht="12.2" customHeight="1">
      <c r="A695" s="10" t="s">
        <v>160</v>
      </c>
      <c r="B695" s="11" t="s">
        <v>113</v>
      </c>
      <c r="C695" s="11" t="s">
        <v>113</v>
      </c>
      <c r="D695" s="9"/>
      <c r="E695" s="9"/>
      <c r="F695" s="9"/>
      <c r="G695" s="16"/>
    </row>
    <row r="696" spans="1:8" ht="14.65" customHeight="1">
      <c r="A696" s="13"/>
      <c r="B696" s="13"/>
      <c r="C696" s="13">
        <f>B688+B690+B694</f>
        <v>350</v>
      </c>
      <c r="D696" s="18">
        <f>D688+D690+D694</f>
        <v>2</v>
      </c>
      <c r="E696" s="18">
        <f t="shared" ref="E696:G696" si="38">E688+E690+E694</f>
        <v>2.1</v>
      </c>
      <c r="F696" s="18">
        <f t="shared" si="38"/>
        <v>55.7</v>
      </c>
      <c r="G696" s="18">
        <f t="shared" si="38"/>
        <v>253.5</v>
      </c>
    </row>
    <row r="697" spans="1:8" ht="21.2" customHeight="1">
      <c r="A697" s="46" t="s">
        <v>163</v>
      </c>
      <c r="B697" s="46"/>
      <c r="C697" s="46"/>
      <c r="D697" s="42"/>
      <c r="E697" s="42"/>
      <c r="F697" s="42"/>
      <c r="G697" s="42"/>
    </row>
    <row r="698" spans="1:8" s="8" customFormat="1" ht="26.45" customHeight="1">
      <c r="A698" s="6" t="s">
        <v>465</v>
      </c>
      <c r="B698" s="43" t="s">
        <v>113</v>
      </c>
      <c r="C698" s="43"/>
      <c r="D698" s="15">
        <v>1.9</v>
      </c>
      <c r="E698" s="15">
        <v>5</v>
      </c>
      <c r="F698" s="15">
        <v>4.8</v>
      </c>
      <c r="G698" s="15">
        <v>72.3</v>
      </c>
      <c r="H698" s="34"/>
    </row>
    <row r="699" spans="1:8" ht="12.2" customHeight="1">
      <c r="A699" s="9" t="s">
        <v>172</v>
      </c>
      <c r="B699" s="5" t="s">
        <v>674</v>
      </c>
      <c r="C699" s="5" t="s">
        <v>667</v>
      </c>
      <c r="D699" s="9"/>
      <c r="E699" s="9"/>
      <c r="F699" s="9"/>
      <c r="G699" s="16"/>
    </row>
    <row r="700" spans="1:8" ht="12.2" customHeight="1">
      <c r="A700" s="9" t="s">
        <v>80</v>
      </c>
      <c r="B700" s="5" t="s">
        <v>295</v>
      </c>
      <c r="C700" s="5" t="s">
        <v>543</v>
      </c>
      <c r="D700" s="9"/>
      <c r="E700" s="9"/>
      <c r="F700" s="9"/>
      <c r="G700" s="16"/>
    </row>
    <row r="701" spans="1:8" ht="12.2" customHeight="1">
      <c r="A701" s="9" t="s">
        <v>96</v>
      </c>
      <c r="B701" s="5" t="s">
        <v>545</v>
      </c>
      <c r="C701" s="5" t="s">
        <v>295</v>
      </c>
      <c r="D701" s="9"/>
      <c r="E701" s="9"/>
      <c r="F701" s="9"/>
      <c r="G701" s="16"/>
    </row>
    <row r="702" spans="1:8" ht="12.2" customHeight="1">
      <c r="A702" s="9" t="s">
        <v>40</v>
      </c>
      <c r="B702" s="5" t="s">
        <v>46</v>
      </c>
      <c r="C702" s="5" t="s">
        <v>46</v>
      </c>
      <c r="D702" s="9"/>
      <c r="E702" s="9"/>
      <c r="F702" s="9"/>
      <c r="G702" s="16"/>
    </row>
    <row r="703" spans="1:8" ht="12.2" customHeight="1">
      <c r="A703" s="9" t="s">
        <v>27</v>
      </c>
      <c r="B703" s="5" t="s">
        <v>14</v>
      </c>
      <c r="C703" s="5" t="s">
        <v>14</v>
      </c>
      <c r="D703" s="9"/>
      <c r="E703" s="9"/>
      <c r="F703" s="9"/>
      <c r="G703" s="16"/>
    </row>
    <row r="704" spans="1:8" s="8" customFormat="1" ht="14.65" customHeight="1">
      <c r="A704" s="6" t="s">
        <v>468</v>
      </c>
      <c r="B704" s="43" t="s">
        <v>113</v>
      </c>
      <c r="C704" s="43"/>
      <c r="D704" s="15">
        <v>10.9</v>
      </c>
      <c r="E704" s="15">
        <v>4.8</v>
      </c>
      <c r="F704" s="15">
        <v>6.9</v>
      </c>
      <c r="G704" s="15">
        <v>133.1</v>
      </c>
      <c r="H704" s="34"/>
    </row>
    <row r="705" spans="1:8" ht="12.2" customHeight="1">
      <c r="A705" s="9" t="s">
        <v>27</v>
      </c>
      <c r="B705" s="5" t="s">
        <v>141</v>
      </c>
      <c r="C705" s="5" t="s">
        <v>141</v>
      </c>
      <c r="D705" s="9"/>
      <c r="E705" s="9"/>
      <c r="F705" s="9"/>
      <c r="G705" s="16"/>
    </row>
    <row r="706" spans="1:8" ht="12.2" customHeight="1">
      <c r="A706" s="9" t="s">
        <v>101</v>
      </c>
      <c r="B706" s="5" t="s">
        <v>679</v>
      </c>
      <c r="C706" s="5" t="s">
        <v>359</v>
      </c>
      <c r="D706" s="9"/>
      <c r="E706" s="9"/>
      <c r="F706" s="9"/>
      <c r="G706" s="16"/>
    </row>
    <row r="707" spans="1:8" ht="12.2" customHeight="1">
      <c r="A707" s="9" t="s">
        <v>262</v>
      </c>
      <c r="B707" s="5" t="s">
        <v>135</v>
      </c>
      <c r="C707" s="5" t="s">
        <v>245</v>
      </c>
      <c r="D707" s="9"/>
      <c r="E707" s="9"/>
      <c r="F707" s="9"/>
      <c r="G707" s="16"/>
    </row>
    <row r="708" spans="1:8" ht="12.2" customHeight="1">
      <c r="A708" s="9" t="s">
        <v>40</v>
      </c>
      <c r="B708" s="5" t="s">
        <v>183</v>
      </c>
      <c r="C708" s="5" t="s">
        <v>183</v>
      </c>
      <c r="D708" s="9"/>
      <c r="E708" s="9"/>
      <c r="F708" s="9"/>
      <c r="G708" s="16"/>
    </row>
    <row r="709" spans="1:8" ht="12.2" customHeight="1">
      <c r="A709" s="9" t="s">
        <v>98</v>
      </c>
      <c r="B709" s="5" t="s">
        <v>85</v>
      </c>
      <c r="C709" s="5" t="s">
        <v>168</v>
      </c>
      <c r="D709" s="9"/>
      <c r="E709" s="9"/>
      <c r="F709" s="9"/>
      <c r="G709" s="16"/>
    </row>
    <row r="710" spans="1:8" ht="12.2" customHeight="1">
      <c r="A710" s="9" t="s">
        <v>92</v>
      </c>
      <c r="B710" s="5" t="s">
        <v>41</v>
      </c>
      <c r="C710" s="5" t="s">
        <v>41</v>
      </c>
      <c r="D710" s="9"/>
      <c r="E710" s="9"/>
      <c r="F710" s="9"/>
      <c r="G710" s="16"/>
    </row>
    <row r="711" spans="1:8" ht="12.2" customHeight="1">
      <c r="A711" s="9" t="s">
        <v>131</v>
      </c>
      <c r="B711" s="5" t="s">
        <v>182</v>
      </c>
      <c r="C711" s="5" t="s">
        <v>182</v>
      </c>
      <c r="D711" s="9"/>
      <c r="E711" s="9"/>
      <c r="F711" s="9"/>
      <c r="G711" s="16"/>
    </row>
    <row r="712" spans="1:8" s="8" customFormat="1" ht="26.45" customHeight="1">
      <c r="A712" s="6" t="s">
        <v>185</v>
      </c>
      <c r="B712" s="43" t="s">
        <v>730</v>
      </c>
      <c r="C712" s="43"/>
      <c r="D712" s="15">
        <v>4.5999999999999996</v>
      </c>
      <c r="E712" s="15">
        <v>0.5</v>
      </c>
      <c r="F712" s="15">
        <v>48.3</v>
      </c>
      <c r="G712" s="15">
        <v>270.60000000000002</v>
      </c>
      <c r="H712" s="34"/>
    </row>
    <row r="713" spans="1:8" ht="12.2" customHeight="1">
      <c r="A713" s="9" t="s">
        <v>187</v>
      </c>
      <c r="B713" s="5" t="s">
        <v>731</v>
      </c>
      <c r="C713" s="5" t="s">
        <v>732</v>
      </c>
      <c r="D713" s="9"/>
      <c r="E713" s="9"/>
      <c r="F713" s="9"/>
      <c r="G713" s="16"/>
    </row>
    <row r="714" spans="1:8" ht="12.2" customHeight="1">
      <c r="A714" s="9" t="s">
        <v>27</v>
      </c>
      <c r="B714" s="5" t="s">
        <v>15</v>
      </c>
      <c r="C714" s="5" t="s">
        <v>15</v>
      </c>
      <c r="D714" s="9"/>
      <c r="E714" s="9"/>
      <c r="F714" s="9"/>
      <c r="G714" s="16"/>
    </row>
    <row r="715" spans="1:8" ht="12.2" customHeight="1">
      <c r="A715" s="9" t="s">
        <v>45</v>
      </c>
      <c r="B715" s="5" t="s">
        <v>502</v>
      </c>
      <c r="C715" s="5" t="s">
        <v>502</v>
      </c>
      <c r="D715" s="9"/>
      <c r="E715" s="9"/>
      <c r="F715" s="9"/>
      <c r="G715" s="16"/>
    </row>
    <row r="716" spans="1:8" s="8" customFormat="1" ht="14.65" customHeight="1">
      <c r="A716" s="6" t="s">
        <v>43</v>
      </c>
      <c r="B716" s="43" t="s">
        <v>295</v>
      </c>
      <c r="C716" s="43"/>
      <c r="D716" s="15">
        <v>3.1</v>
      </c>
      <c r="E716" s="15">
        <v>8.5</v>
      </c>
      <c r="F716" s="15">
        <v>20.2</v>
      </c>
      <c r="G716" s="15">
        <v>169.5</v>
      </c>
      <c r="H716" s="34"/>
    </row>
    <row r="717" spans="1:8" ht="12.2" customHeight="1">
      <c r="A717" s="9" t="s">
        <v>45</v>
      </c>
      <c r="B717" s="5" t="s">
        <v>53</v>
      </c>
      <c r="C717" s="5" t="s">
        <v>53</v>
      </c>
      <c r="D717" s="9"/>
      <c r="E717" s="9"/>
      <c r="F717" s="9"/>
      <c r="G717" s="16"/>
    </row>
    <row r="718" spans="1:8" ht="21.6" customHeight="1">
      <c r="A718" s="9" t="s">
        <v>284</v>
      </c>
      <c r="B718" s="5"/>
      <c r="C718" s="5" t="s">
        <v>50</v>
      </c>
      <c r="D718" s="9"/>
      <c r="E718" s="9"/>
      <c r="F718" s="9"/>
      <c r="G718" s="16"/>
    </row>
    <row r="719" spans="1:8" s="8" customFormat="1" ht="14.65" customHeight="1">
      <c r="A719" s="6" t="s">
        <v>191</v>
      </c>
      <c r="B719" s="43" t="s">
        <v>11</v>
      </c>
      <c r="C719" s="43"/>
      <c r="D719" s="15">
        <v>0.2</v>
      </c>
      <c r="E719" s="15"/>
      <c r="F719" s="15">
        <v>8.3000000000000007</v>
      </c>
      <c r="G719" s="15">
        <v>35</v>
      </c>
      <c r="H719" s="34"/>
    </row>
    <row r="720" spans="1:8" ht="12.2" customHeight="1">
      <c r="A720" s="9" t="s">
        <v>158</v>
      </c>
      <c r="B720" s="5" t="s">
        <v>141</v>
      </c>
      <c r="C720" s="5" t="s">
        <v>141</v>
      </c>
      <c r="D720" s="9"/>
      <c r="E720" s="9"/>
      <c r="F720" s="9"/>
      <c r="G720" s="16"/>
    </row>
    <row r="721" spans="1:8" ht="12.2" customHeight="1">
      <c r="A721" s="9" t="s">
        <v>64</v>
      </c>
      <c r="B721" s="5" t="s">
        <v>145</v>
      </c>
      <c r="C721" s="5" t="s">
        <v>145</v>
      </c>
      <c r="D721" s="9"/>
      <c r="E721" s="9"/>
      <c r="F721" s="9"/>
      <c r="G721" s="16"/>
    </row>
    <row r="722" spans="1:8" ht="12.2" customHeight="1">
      <c r="A722" s="9" t="s">
        <v>34</v>
      </c>
      <c r="B722" s="5" t="s">
        <v>182</v>
      </c>
      <c r="C722" s="5" t="s">
        <v>182</v>
      </c>
      <c r="D722" s="9"/>
      <c r="E722" s="9"/>
      <c r="F722" s="9"/>
      <c r="G722" s="16"/>
    </row>
    <row r="723" spans="1:8" ht="12.2" customHeight="1">
      <c r="A723" s="9" t="s">
        <v>193</v>
      </c>
      <c r="B723" s="5" t="s">
        <v>143</v>
      </c>
      <c r="C723" s="5" t="s">
        <v>194</v>
      </c>
      <c r="D723" s="9"/>
      <c r="E723" s="9"/>
      <c r="F723" s="9"/>
      <c r="G723" s="16"/>
    </row>
    <row r="724" spans="1:8" s="8" customFormat="1" ht="14.65" customHeight="1">
      <c r="A724" s="6" t="s">
        <v>66</v>
      </c>
      <c r="B724" s="43" t="s">
        <v>195</v>
      </c>
      <c r="C724" s="43"/>
      <c r="D724" s="15">
        <v>5.3</v>
      </c>
      <c r="E724" s="15">
        <v>0.4</v>
      </c>
      <c r="F724" s="15">
        <v>35.1</v>
      </c>
      <c r="G724" s="15">
        <v>165.8</v>
      </c>
      <c r="H724" s="34"/>
    </row>
    <row r="725" spans="1:8" ht="14.25" customHeight="1">
      <c r="A725" s="9" t="s">
        <v>284</v>
      </c>
      <c r="B725" s="5"/>
      <c r="C725" s="5" t="s">
        <v>195</v>
      </c>
      <c r="D725" s="9"/>
      <c r="E725" s="9"/>
      <c r="F725" s="9"/>
      <c r="G725" s="16"/>
    </row>
    <row r="726" spans="1:8" s="8" customFormat="1" ht="15" customHeight="1">
      <c r="A726" s="6" t="s">
        <v>818</v>
      </c>
      <c r="B726" s="43" t="s">
        <v>50</v>
      </c>
      <c r="C726" s="43"/>
      <c r="D726" s="15">
        <v>2.7</v>
      </c>
      <c r="E726" s="15">
        <v>0.4</v>
      </c>
      <c r="F726" s="15">
        <v>17</v>
      </c>
      <c r="G726" s="15">
        <v>81.599999999999994</v>
      </c>
      <c r="H726" s="34"/>
    </row>
    <row r="727" spans="1:8" ht="14.25" customHeight="1">
      <c r="A727" s="9" t="s">
        <v>818</v>
      </c>
      <c r="B727" s="11"/>
      <c r="C727" s="11" t="s">
        <v>50</v>
      </c>
      <c r="D727" s="9"/>
      <c r="E727" s="9"/>
      <c r="F727" s="9"/>
      <c r="G727" s="16"/>
    </row>
    <row r="728" spans="1:8" ht="14.65" customHeight="1">
      <c r="A728" s="13"/>
      <c r="B728" s="13"/>
      <c r="C728" s="13">
        <f>B698+B704+B712+B716+B719+B724+B726</f>
        <v>750</v>
      </c>
      <c r="D728" s="18">
        <f>D698+D704+D712+D716+D719+D724+D726</f>
        <v>28.7</v>
      </c>
      <c r="E728" s="18">
        <f t="shared" ref="E728:G728" si="39">E698+E704+E712+E716+E719+E724+E726</f>
        <v>19.599999999999998</v>
      </c>
      <c r="F728" s="18">
        <f t="shared" si="39"/>
        <v>140.6</v>
      </c>
      <c r="G728" s="18">
        <f t="shared" si="39"/>
        <v>927.9</v>
      </c>
    </row>
    <row r="729" spans="1:8" ht="21.2" customHeight="1">
      <c r="A729" s="46" t="s">
        <v>199</v>
      </c>
      <c r="B729" s="46"/>
      <c r="C729" s="46"/>
      <c r="D729" s="42"/>
      <c r="E729" s="42"/>
      <c r="F729" s="42"/>
      <c r="G729" s="42"/>
    </row>
    <row r="730" spans="1:8" s="8" customFormat="1" ht="14.65" customHeight="1">
      <c r="A730" s="6" t="s">
        <v>474</v>
      </c>
      <c r="B730" s="43" t="s">
        <v>11</v>
      </c>
      <c r="C730" s="43"/>
      <c r="D730" s="15">
        <v>5.6</v>
      </c>
      <c r="E730" s="15">
        <v>5</v>
      </c>
      <c r="F730" s="15">
        <v>8</v>
      </c>
      <c r="G730" s="15">
        <v>99.4</v>
      </c>
      <c r="H730" s="34"/>
    </row>
    <row r="731" spans="1:8" ht="12.2" customHeight="1">
      <c r="A731" s="9" t="s">
        <v>475</v>
      </c>
      <c r="B731" s="5" t="s">
        <v>11</v>
      </c>
      <c r="C731" s="5" t="s">
        <v>11</v>
      </c>
      <c r="D731" s="9"/>
      <c r="E731" s="9"/>
      <c r="F731" s="9"/>
      <c r="G731" s="16"/>
    </row>
    <row r="732" spans="1:8" s="8" customFormat="1" ht="14.65" customHeight="1">
      <c r="A732" s="6" t="s">
        <v>159</v>
      </c>
      <c r="B732" s="43" t="s">
        <v>204</v>
      </c>
      <c r="C732" s="43"/>
      <c r="D732" s="15">
        <v>0.3</v>
      </c>
      <c r="E732" s="15">
        <v>0.3</v>
      </c>
      <c r="F732" s="15">
        <v>8.3000000000000007</v>
      </c>
      <c r="G732" s="15">
        <v>40</v>
      </c>
      <c r="H732" s="34"/>
    </row>
    <row r="733" spans="1:8" ht="12.2" customHeight="1">
      <c r="A733" s="10" t="s">
        <v>160</v>
      </c>
      <c r="B733" s="11" t="s">
        <v>204</v>
      </c>
      <c r="C733" s="11" t="s">
        <v>204</v>
      </c>
      <c r="D733" s="9"/>
      <c r="E733" s="9"/>
      <c r="F733" s="9"/>
      <c r="G733" s="16"/>
    </row>
    <row r="734" spans="1:8" ht="14.65" customHeight="1">
      <c r="A734" s="20"/>
      <c r="B734" s="20"/>
      <c r="C734" s="20">
        <f>B730+B732</f>
        <v>285</v>
      </c>
      <c r="D734" s="18">
        <f>D730+D732</f>
        <v>5.8999999999999995</v>
      </c>
      <c r="E734" s="18">
        <f t="shared" ref="E734:G734" si="40">E730+E732</f>
        <v>5.3</v>
      </c>
      <c r="F734" s="18">
        <f t="shared" si="40"/>
        <v>16.3</v>
      </c>
      <c r="G734" s="18">
        <f t="shared" si="40"/>
        <v>139.4</v>
      </c>
    </row>
    <row r="735" spans="1:8" ht="14.65" customHeight="1">
      <c r="A735" s="13" t="s">
        <v>206</v>
      </c>
      <c r="B735" s="13"/>
      <c r="C735" s="13">
        <f>C734+C728+C696+C686+C646+C642</f>
        <v>3065</v>
      </c>
      <c r="D735" s="18">
        <f>D734+D728+D696+D686+D646+D642</f>
        <v>80</v>
      </c>
      <c r="E735" s="18">
        <f t="shared" ref="E735:G735" si="41">E734+E728+E696+E686+E646+E642</f>
        <v>76.900000000000006</v>
      </c>
      <c r="F735" s="18">
        <f t="shared" si="41"/>
        <v>403.40000000000009</v>
      </c>
      <c r="G735" s="18">
        <f t="shared" si="41"/>
        <v>2741.6</v>
      </c>
    </row>
    <row r="736" spans="1:8" ht="14.1" customHeight="1"/>
    <row r="737" spans="1:8" ht="21.2" customHeight="1">
      <c r="A737" s="44" t="s">
        <v>476</v>
      </c>
      <c r="B737" s="44"/>
      <c r="C737" s="44"/>
      <c r="D737" s="44"/>
      <c r="E737" s="44"/>
      <c r="F737" s="44"/>
      <c r="G737" s="44"/>
    </row>
    <row r="738" spans="1:8" ht="7.15" customHeight="1"/>
    <row r="739" spans="1:8" ht="21.2" customHeight="1">
      <c r="A739" s="45" t="s">
        <v>1</v>
      </c>
      <c r="B739" s="45" t="s">
        <v>2</v>
      </c>
      <c r="C739" s="45"/>
      <c r="D739" s="45" t="s">
        <v>3</v>
      </c>
      <c r="E739" s="45"/>
      <c r="F739" s="45"/>
      <c r="G739" s="45"/>
    </row>
    <row r="740" spans="1:8" ht="28.35" customHeight="1">
      <c r="A740" s="45"/>
      <c r="B740" s="3" t="s">
        <v>4</v>
      </c>
      <c r="C740" s="3" t="s">
        <v>5</v>
      </c>
      <c r="D740" s="3" t="s">
        <v>6</v>
      </c>
      <c r="E740" s="3" t="s">
        <v>7</v>
      </c>
      <c r="F740" s="3" t="s">
        <v>8</v>
      </c>
      <c r="G740" s="45"/>
    </row>
    <row r="741" spans="1:8" ht="21.2" customHeight="1">
      <c r="A741" s="42" t="s">
        <v>9</v>
      </c>
      <c r="B741" s="42"/>
      <c r="C741" s="42"/>
      <c r="D741" s="42"/>
      <c r="E741" s="42"/>
      <c r="F741" s="42"/>
      <c r="G741" s="42"/>
    </row>
    <row r="742" spans="1:8" s="8" customFormat="1" ht="14.65" customHeight="1">
      <c r="A742" s="6" t="s">
        <v>477</v>
      </c>
      <c r="B742" s="43" t="s">
        <v>209</v>
      </c>
      <c r="C742" s="43"/>
      <c r="D742" s="15">
        <v>12.6</v>
      </c>
      <c r="E742" s="15">
        <v>12</v>
      </c>
      <c r="F742" s="15">
        <v>49.7</v>
      </c>
      <c r="G742" s="15">
        <v>358.4</v>
      </c>
      <c r="H742" s="34"/>
    </row>
    <row r="743" spans="1:8" ht="12.2" customHeight="1">
      <c r="A743" s="9" t="s">
        <v>244</v>
      </c>
      <c r="B743" s="5" t="s">
        <v>733</v>
      </c>
      <c r="C743" s="5" t="s">
        <v>733</v>
      </c>
      <c r="D743" s="9"/>
      <c r="E743" s="9"/>
      <c r="F743" s="9"/>
      <c r="G743" s="16"/>
    </row>
    <row r="744" spans="1:8" ht="12.2" customHeight="1">
      <c r="A744" s="9" t="s">
        <v>27</v>
      </c>
      <c r="B744" s="5" t="s">
        <v>87</v>
      </c>
      <c r="C744" s="5" t="s">
        <v>87</v>
      </c>
      <c r="D744" s="9"/>
      <c r="E744" s="9"/>
      <c r="F744" s="9"/>
      <c r="G744" s="16"/>
    </row>
    <row r="745" spans="1:8" ht="12.2" customHeight="1">
      <c r="A745" s="9" t="s">
        <v>64</v>
      </c>
      <c r="B745" s="5" t="s">
        <v>734</v>
      </c>
      <c r="C745" s="5" t="s">
        <v>734</v>
      </c>
      <c r="D745" s="9"/>
      <c r="E745" s="9"/>
      <c r="F745" s="9"/>
      <c r="G745" s="16"/>
    </row>
    <row r="746" spans="1:8" ht="12.2" customHeight="1">
      <c r="A746" s="9" t="s">
        <v>54</v>
      </c>
      <c r="B746" s="5" t="s">
        <v>493</v>
      </c>
      <c r="C746" s="5" t="s">
        <v>78</v>
      </c>
      <c r="D746" s="9"/>
      <c r="E746" s="9"/>
      <c r="F746" s="9"/>
      <c r="G746" s="16"/>
    </row>
    <row r="747" spans="1:8" ht="12.2" customHeight="1">
      <c r="A747" s="9" t="s">
        <v>45</v>
      </c>
      <c r="B747" s="5" t="s">
        <v>59</v>
      </c>
      <c r="C747" s="5" t="s">
        <v>59</v>
      </c>
      <c r="D747" s="9"/>
      <c r="E747" s="9"/>
      <c r="F747" s="9"/>
      <c r="G747" s="16"/>
    </row>
    <row r="748" spans="1:8" s="8" customFormat="1" ht="14.65" customHeight="1">
      <c r="A748" s="6" t="s">
        <v>481</v>
      </c>
      <c r="B748" s="43" t="s">
        <v>78</v>
      </c>
      <c r="C748" s="43"/>
      <c r="D748" s="15">
        <v>0.4</v>
      </c>
      <c r="E748" s="15">
        <v>0.1</v>
      </c>
      <c r="F748" s="15">
        <v>5</v>
      </c>
      <c r="G748" s="15">
        <v>11.6</v>
      </c>
      <c r="H748" s="34"/>
    </row>
    <row r="749" spans="1:8" ht="12.2" customHeight="1">
      <c r="A749" s="9" t="s">
        <v>482</v>
      </c>
      <c r="B749" s="5" t="s">
        <v>78</v>
      </c>
      <c r="C749" s="5" t="s">
        <v>78</v>
      </c>
      <c r="D749" s="9"/>
      <c r="E749" s="9"/>
      <c r="F749" s="9"/>
      <c r="G749" s="16"/>
    </row>
    <row r="750" spans="1:8" s="8" customFormat="1" ht="14.65" customHeight="1">
      <c r="A750" s="6" t="s">
        <v>57</v>
      </c>
      <c r="B750" s="43" t="s">
        <v>11</v>
      </c>
      <c r="C750" s="43"/>
      <c r="D750" s="15">
        <v>2.2000000000000002</v>
      </c>
      <c r="E750" s="15">
        <v>4.3</v>
      </c>
      <c r="F750" s="15">
        <v>12.4</v>
      </c>
      <c r="G750" s="15">
        <v>106.7</v>
      </c>
      <c r="H750" s="34"/>
    </row>
    <row r="751" spans="1:8" ht="12.2" customHeight="1">
      <c r="A751" s="9" t="s">
        <v>58</v>
      </c>
      <c r="B751" s="5" t="s">
        <v>59</v>
      </c>
      <c r="C751" s="5" t="s">
        <v>59</v>
      </c>
      <c r="D751" s="9"/>
      <c r="E751" s="9"/>
      <c r="F751" s="9"/>
      <c r="G751" s="16"/>
    </row>
    <row r="752" spans="1:8" ht="12.2" customHeight="1">
      <c r="A752" s="9" t="s">
        <v>34</v>
      </c>
      <c r="B752" s="5" t="s">
        <v>53</v>
      </c>
      <c r="C752" s="5" t="s">
        <v>53</v>
      </c>
      <c r="D752" s="9"/>
      <c r="E752" s="9"/>
      <c r="F752" s="9"/>
      <c r="G752" s="16"/>
    </row>
    <row r="753" spans="1:8" ht="12.2" customHeight="1">
      <c r="A753" s="9" t="s">
        <v>12</v>
      </c>
      <c r="B753" s="5" t="s">
        <v>186</v>
      </c>
      <c r="C753" s="5" t="s">
        <v>186</v>
      </c>
      <c r="D753" s="9"/>
      <c r="E753" s="9"/>
      <c r="F753" s="9"/>
      <c r="G753" s="16"/>
    </row>
    <row r="754" spans="1:8" ht="12.2" customHeight="1">
      <c r="A754" s="9" t="s">
        <v>64</v>
      </c>
      <c r="B754" s="5" t="s">
        <v>347</v>
      </c>
      <c r="C754" s="5" t="s">
        <v>347</v>
      </c>
      <c r="D754" s="9"/>
      <c r="E754" s="9"/>
      <c r="F754" s="9"/>
      <c r="G754" s="16"/>
    </row>
    <row r="755" spans="1:8" s="8" customFormat="1" ht="14.65" customHeight="1">
      <c r="A755" s="6" t="s">
        <v>483</v>
      </c>
      <c r="B755" s="43" t="s">
        <v>295</v>
      </c>
      <c r="C755" s="43"/>
      <c r="D755" s="15">
        <v>3.3</v>
      </c>
      <c r="E755" s="15">
        <v>8.6999999999999993</v>
      </c>
      <c r="F755" s="15">
        <v>19.7</v>
      </c>
      <c r="G755" s="15">
        <v>170</v>
      </c>
      <c r="H755" s="34"/>
    </row>
    <row r="756" spans="1:8" ht="12.2" customHeight="1">
      <c r="A756" s="9" t="s">
        <v>45</v>
      </c>
      <c r="B756" s="5" t="s">
        <v>53</v>
      </c>
      <c r="C756" s="5" t="s">
        <v>53</v>
      </c>
      <c r="D756" s="9"/>
      <c r="E756" s="9"/>
      <c r="F756" s="9"/>
      <c r="G756" s="16"/>
    </row>
    <row r="757" spans="1:8" ht="12.2" customHeight="1">
      <c r="A757" s="9" t="s">
        <v>284</v>
      </c>
      <c r="B757" s="5"/>
      <c r="C757" s="5" t="s">
        <v>50</v>
      </c>
      <c r="D757" s="9"/>
      <c r="E757" s="9"/>
      <c r="F757" s="9"/>
      <c r="G757" s="16"/>
    </row>
    <row r="758" spans="1:8" s="8" customFormat="1" ht="14.65" customHeight="1">
      <c r="A758" s="6" t="s">
        <v>484</v>
      </c>
      <c r="B758" s="43" t="s">
        <v>44</v>
      </c>
      <c r="C758" s="43"/>
      <c r="D758" s="15">
        <v>3.4</v>
      </c>
      <c r="E758" s="15">
        <v>4.4000000000000004</v>
      </c>
      <c r="F758" s="15">
        <v>33.5</v>
      </c>
      <c r="G758" s="15">
        <v>187.7</v>
      </c>
      <c r="H758" s="34"/>
    </row>
    <row r="759" spans="1:8" ht="12.2" customHeight="1">
      <c r="A759" s="9" t="s">
        <v>485</v>
      </c>
      <c r="B759" s="5" t="s">
        <v>44</v>
      </c>
      <c r="C759" s="5" t="s">
        <v>44</v>
      </c>
      <c r="D759" s="9"/>
      <c r="E759" s="9"/>
      <c r="F759" s="9"/>
      <c r="G759" s="16"/>
    </row>
    <row r="760" spans="1:8" s="8" customFormat="1" ht="14.65" customHeight="1">
      <c r="A760" s="6" t="s">
        <v>66</v>
      </c>
      <c r="B760" s="43" t="s">
        <v>44</v>
      </c>
      <c r="C760" s="43"/>
      <c r="D760" s="15">
        <v>3.4</v>
      </c>
      <c r="E760" s="15">
        <v>0.3</v>
      </c>
      <c r="F760" s="15">
        <v>22.6</v>
      </c>
      <c r="G760" s="15">
        <v>106.6</v>
      </c>
      <c r="H760" s="34"/>
    </row>
    <row r="761" spans="1:8" ht="15" customHeight="1">
      <c r="A761" s="9" t="s">
        <v>284</v>
      </c>
      <c r="B761" s="11"/>
      <c r="C761" s="11" t="s">
        <v>44</v>
      </c>
      <c r="D761" s="9"/>
      <c r="E761" s="9"/>
      <c r="F761" s="9"/>
      <c r="G761" s="16"/>
    </row>
    <row r="762" spans="1:8" ht="14.65" customHeight="1">
      <c r="A762" s="13"/>
      <c r="B762" s="13"/>
      <c r="C762" s="13">
        <f>B742+B750+B755+B758+B760</f>
        <v>590</v>
      </c>
      <c r="D762" s="18">
        <f>D742+D748+D750+D755+D758+D760</f>
        <v>25.299999999999997</v>
      </c>
      <c r="E762" s="18">
        <f t="shared" ref="E762:G762" si="42">E742+E748+E750+E755+E758+E760</f>
        <v>29.8</v>
      </c>
      <c r="F762" s="18">
        <f t="shared" si="42"/>
        <v>142.9</v>
      </c>
      <c r="G762" s="18">
        <f t="shared" si="42"/>
        <v>941.00000000000011</v>
      </c>
    </row>
    <row r="763" spans="1:8" ht="21.2" customHeight="1">
      <c r="A763" s="46" t="s">
        <v>71</v>
      </c>
      <c r="B763" s="46"/>
      <c r="C763" s="46"/>
      <c r="D763" s="42"/>
      <c r="E763" s="42"/>
      <c r="F763" s="42"/>
      <c r="G763" s="42"/>
    </row>
    <row r="764" spans="1:8" s="8" customFormat="1" ht="14.65" customHeight="1">
      <c r="A764" s="6" t="s">
        <v>72</v>
      </c>
      <c r="B764" s="43" t="s">
        <v>11</v>
      </c>
      <c r="C764" s="43"/>
      <c r="D764" s="15">
        <v>0.2</v>
      </c>
      <c r="E764" s="15">
        <v>0.3</v>
      </c>
      <c r="F764" s="15">
        <v>22.6</v>
      </c>
      <c r="G764" s="15">
        <v>89.2</v>
      </c>
      <c r="H764" s="34"/>
    </row>
    <row r="765" spans="1:8" ht="12.2" customHeight="1">
      <c r="A765" s="10" t="s">
        <v>73</v>
      </c>
      <c r="B765" s="11" t="s">
        <v>11</v>
      </c>
      <c r="C765" s="11" t="s">
        <v>11</v>
      </c>
      <c r="D765" s="9"/>
      <c r="E765" s="9"/>
      <c r="F765" s="9"/>
      <c r="G765" s="16"/>
    </row>
    <row r="766" spans="1:8" ht="14.65" customHeight="1">
      <c r="A766" s="13"/>
      <c r="B766" s="13"/>
      <c r="C766" s="20" t="str">
        <f>B764</f>
        <v>200</v>
      </c>
      <c r="D766" s="18">
        <f>D764</f>
        <v>0.2</v>
      </c>
      <c r="E766" s="15">
        <f t="shared" ref="E766:G766" si="43">E764</f>
        <v>0.3</v>
      </c>
      <c r="F766" s="15">
        <f t="shared" si="43"/>
        <v>22.6</v>
      </c>
      <c r="G766" s="15">
        <f t="shared" si="43"/>
        <v>89.2</v>
      </c>
    </row>
    <row r="767" spans="1:8" ht="21.2" customHeight="1">
      <c r="A767" s="46" t="s">
        <v>75</v>
      </c>
      <c r="B767" s="46"/>
      <c r="C767" s="46"/>
      <c r="D767" s="42"/>
      <c r="E767" s="42"/>
      <c r="F767" s="42"/>
      <c r="G767" s="42"/>
    </row>
    <row r="768" spans="1:8" s="8" customFormat="1" ht="26.45" customHeight="1">
      <c r="A768" s="6" t="s">
        <v>220</v>
      </c>
      <c r="B768" s="43" t="s">
        <v>113</v>
      </c>
      <c r="C768" s="43"/>
      <c r="D768" s="15">
        <v>1.4</v>
      </c>
      <c r="E768" s="15">
        <v>4.4000000000000004</v>
      </c>
      <c r="F768" s="15">
        <v>9.1999999999999993</v>
      </c>
      <c r="G768" s="15">
        <v>82.1</v>
      </c>
      <c r="H768" s="34"/>
    </row>
    <row r="769" spans="1:8" ht="12.2" customHeight="1">
      <c r="A769" s="9" t="s">
        <v>170</v>
      </c>
      <c r="B769" s="5" t="s">
        <v>332</v>
      </c>
      <c r="C769" s="5" t="s">
        <v>430</v>
      </c>
      <c r="D769" s="9"/>
      <c r="E769" s="9"/>
      <c r="F769" s="9"/>
      <c r="G769" s="16"/>
    </row>
    <row r="770" spans="1:8" ht="12.2" customHeight="1">
      <c r="A770" s="9" t="s">
        <v>98</v>
      </c>
      <c r="B770" s="5" t="s">
        <v>99</v>
      </c>
      <c r="C770" s="5" t="s">
        <v>53</v>
      </c>
      <c r="D770" s="9"/>
      <c r="E770" s="9"/>
      <c r="F770" s="9"/>
      <c r="G770" s="16"/>
    </row>
    <row r="771" spans="1:8" ht="12.2" customHeight="1">
      <c r="A771" s="9" t="s">
        <v>172</v>
      </c>
      <c r="B771" s="5" t="s">
        <v>486</v>
      </c>
      <c r="C771" s="5" t="s">
        <v>167</v>
      </c>
      <c r="D771" s="9"/>
      <c r="E771" s="9"/>
      <c r="F771" s="9"/>
      <c r="G771" s="16"/>
    </row>
    <row r="772" spans="1:8" ht="12.2" customHeight="1">
      <c r="A772" s="9" t="s">
        <v>103</v>
      </c>
      <c r="B772" s="5" t="s">
        <v>487</v>
      </c>
      <c r="C772" s="5" t="s">
        <v>221</v>
      </c>
      <c r="D772" s="9"/>
      <c r="E772" s="9"/>
      <c r="F772" s="9"/>
      <c r="G772" s="16"/>
    </row>
    <row r="773" spans="1:8" ht="12.2" customHeight="1">
      <c r="A773" s="9" t="s">
        <v>27</v>
      </c>
      <c r="B773" s="5" t="s">
        <v>28</v>
      </c>
      <c r="C773" s="5" t="s">
        <v>28</v>
      </c>
      <c r="D773" s="9"/>
      <c r="E773" s="9"/>
      <c r="F773" s="9"/>
      <c r="G773" s="16"/>
    </row>
    <row r="774" spans="1:8" ht="12.2" customHeight="1">
      <c r="A774" s="9" t="s">
        <v>40</v>
      </c>
      <c r="B774" s="5" t="s">
        <v>432</v>
      </c>
      <c r="C774" s="5" t="s">
        <v>432</v>
      </c>
      <c r="D774" s="9"/>
      <c r="E774" s="9"/>
      <c r="F774" s="9"/>
      <c r="G774" s="16"/>
    </row>
    <row r="775" spans="1:8" s="8" customFormat="1" ht="26.45" customHeight="1">
      <c r="A775" s="6" t="s">
        <v>489</v>
      </c>
      <c r="B775" s="43" t="s">
        <v>209</v>
      </c>
      <c r="C775" s="43"/>
      <c r="D775" s="15">
        <v>3.1</v>
      </c>
      <c r="E775" s="15">
        <v>2.4</v>
      </c>
      <c r="F775" s="15">
        <v>26.3</v>
      </c>
      <c r="G775" s="15">
        <v>139.1</v>
      </c>
      <c r="H775" s="34"/>
    </row>
    <row r="776" spans="1:8" ht="12.2" customHeight="1">
      <c r="A776" s="9" t="s">
        <v>45</v>
      </c>
      <c r="B776" s="5" t="s">
        <v>230</v>
      </c>
      <c r="C776" s="5" t="s">
        <v>230</v>
      </c>
      <c r="D776" s="9"/>
      <c r="E776" s="9"/>
      <c r="F776" s="9"/>
      <c r="G776" s="16"/>
    </row>
    <row r="777" spans="1:8" ht="12.4" customHeight="1">
      <c r="A777" s="9" t="s">
        <v>228</v>
      </c>
      <c r="B777" s="5" t="s">
        <v>735</v>
      </c>
      <c r="C777" s="5" t="s">
        <v>736</v>
      </c>
      <c r="D777" s="9"/>
      <c r="E777" s="9"/>
      <c r="F777" s="9"/>
      <c r="G777" s="16"/>
    </row>
    <row r="778" spans="1:8" ht="12.2" customHeight="1">
      <c r="A778" s="9" t="s">
        <v>27</v>
      </c>
      <c r="B778" s="5" t="s">
        <v>125</v>
      </c>
      <c r="C778" s="5" t="s">
        <v>125</v>
      </c>
      <c r="D778" s="9"/>
      <c r="E778" s="9"/>
      <c r="F778" s="9"/>
      <c r="G778" s="16"/>
    </row>
    <row r="779" spans="1:8" ht="12.2" customHeight="1">
      <c r="A779" s="9" t="s">
        <v>103</v>
      </c>
      <c r="B779" s="5" t="s">
        <v>737</v>
      </c>
      <c r="C779" s="5" t="s">
        <v>738</v>
      </c>
      <c r="D779" s="9"/>
      <c r="E779" s="9"/>
      <c r="F779" s="9"/>
      <c r="G779" s="16"/>
    </row>
    <row r="780" spans="1:8" ht="12.2" customHeight="1">
      <c r="A780" s="9" t="s">
        <v>244</v>
      </c>
      <c r="B780" s="5" t="s">
        <v>233</v>
      </c>
      <c r="C780" s="5" t="s">
        <v>233</v>
      </c>
      <c r="D780" s="9"/>
      <c r="E780" s="9"/>
      <c r="F780" s="9"/>
      <c r="G780" s="16"/>
    </row>
    <row r="781" spans="1:8" ht="12.2" customHeight="1">
      <c r="A781" s="9" t="s">
        <v>101</v>
      </c>
      <c r="B781" s="5" t="s">
        <v>269</v>
      </c>
      <c r="C781" s="5" t="s">
        <v>723</v>
      </c>
      <c r="D781" s="9"/>
      <c r="E781" s="9"/>
      <c r="F781" s="9"/>
      <c r="G781" s="16"/>
    </row>
    <row r="782" spans="1:8" ht="12.2" customHeight="1">
      <c r="A782" s="9" t="s">
        <v>98</v>
      </c>
      <c r="B782" s="5" t="s">
        <v>466</v>
      </c>
      <c r="C782" s="5" t="s">
        <v>639</v>
      </c>
      <c r="D782" s="9"/>
      <c r="E782" s="9"/>
      <c r="F782" s="9"/>
      <c r="G782" s="16"/>
    </row>
    <row r="783" spans="1:8" ht="12.2" customHeight="1">
      <c r="A783" s="9" t="s">
        <v>40</v>
      </c>
      <c r="B783" s="5" t="s">
        <v>230</v>
      </c>
      <c r="C783" s="5" t="s">
        <v>230</v>
      </c>
      <c r="D783" s="9"/>
      <c r="E783" s="9"/>
      <c r="F783" s="9"/>
      <c r="G783" s="16"/>
    </row>
    <row r="784" spans="1:8" ht="12.2" customHeight="1">
      <c r="A784" s="9" t="s">
        <v>64</v>
      </c>
      <c r="B784" s="5" t="s">
        <v>739</v>
      </c>
      <c r="C784" s="5" t="s">
        <v>739</v>
      </c>
      <c r="D784" s="9"/>
      <c r="E784" s="9"/>
      <c r="F784" s="9"/>
      <c r="G784" s="16"/>
    </row>
    <row r="785" spans="1:8" s="8" customFormat="1" ht="14.65" customHeight="1">
      <c r="A785" s="6" t="s">
        <v>496</v>
      </c>
      <c r="B785" s="43" t="s">
        <v>347</v>
      </c>
      <c r="C785" s="43"/>
      <c r="D785" s="15">
        <v>14</v>
      </c>
      <c r="E785" s="15">
        <v>5.7</v>
      </c>
      <c r="F785" s="15">
        <v>15.1</v>
      </c>
      <c r="G785" s="15">
        <v>186.5</v>
      </c>
      <c r="H785" s="34"/>
    </row>
    <row r="786" spans="1:8" ht="12.2" customHeight="1">
      <c r="A786" s="9" t="s">
        <v>110</v>
      </c>
      <c r="B786" s="5" t="s">
        <v>446</v>
      </c>
      <c r="C786" s="5" t="s">
        <v>446</v>
      </c>
      <c r="D786" s="9"/>
      <c r="E786" s="9"/>
      <c r="F786" s="9"/>
      <c r="G786" s="16"/>
    </row>
    <row r="787" spans="1:8" ht="12.2" customHeight="1">
      <c r="A787" s="9" t="s">
        <v>131</v>
      </c>
      <c r="B787" s="5" t="s">
        <v>270</v>
      </c>
      <c r="C787" s="5" t="s">
        <v>270</v>
      </c>
      <c r="D787" s="9"/>
      <c r="E787" s="9"/>
      <c r="F787" s="9"/>
      <c r="G787" s="16"/>
    </row>
    <row r="788" spans="1:8" ht="12.2" customHeight="1">
      <c r="A788" s="9" t="s">
        <v>64</v>
      </c>
      <c r="B788" s="5" t="s">
        <v>740</v>
      </c>
      <c r="C788" s="5" t="s">
        <v>740</v>
      </c>
      <c r="D788" s="9"/>
      <c r="E788" s="9"/>
      <c r="F788" s="9"/>
      <c r="G788" s="16"/>
    </row>
    <row r="789" spans="1:8" ht="12.2" customHeight="1">
      <c r="A789" s="9" t="s">
        <v>27</v>
      </c>
      <c r="B789" s="5" t="s">
        <v>14</v>
      </c>
      <c r="C789" s="5" t="s">
        <v>14</v>
      </c>
      <c r="D789" s="9"/>
      <c r="E789" s="9"/>
      <c r="F789" s="9"/>
      <c r="G789" s="16"/>
    </row>
    <row r="790" spans="1:8" ht="12.2" customHeight="1">
      <c r="A790" s="9" t="s">
        <v>497</v>
      </c>
      <c r="B790" s="5" t="s">
        <v>741</v>
      </c>
      <c r="C790" s="5" t="s">
        <v>742</v>
      </c>
      <c r="D790" s="9"/>
      <c r="E790" s="9"/>
      <c r="F790" s="9"/>
      <c r="G790" s="16"/>
    </row>
    <row r="791" spans="1:8" s="8" customFormat="1" ht="14.65" customHeight="1">
      <c r="A791" s="6" t="s">
        <v>500</v>
      </c>
      <c r="B791" s="43" t="s">
        <v>243</v>
      </c>
      <c r="C791" s="43"/>
      <c r="D791" s="15">
        <v>2.9</v>
      </c>
      <c r="E791" s="15">
        <v>5</v>
      </c>
      <c r="F791" s="15">
        <v>15.3</v>
      </c>
      <c r="G791" s="15">
        <v>118.4</v>
      </c>
      <c r="H791" s="34"/>
    </row>
    <row r="792" spans="1:8" ht="12.2" customHeight="1">
      <c r="A792" s="9" t="s">
        <v>107</v>
      </c>
      <c r="B792" s="5" t="s">
        <v>56</v>
      </c>
      <c r="C792" s="5" t="s">
        <v>149</v>
      </c>
      <c r="D792" s="9"/>
      <c r="E792" s="9"/>
      <c r="F792" s="9"/>
      <c r="G792" s="16"/>
    </row>
    <row r="793" spans="1:8" ht="12.2" customHeight="1">
      <c r="A793" s="9" t="s">
        <v>27</v>
      </c>
      <c r="B793" s="5" t="s">
        <v>15</v>
      </c>
      <c r="C793" s="5" t="s">
        <v>15</v>
      </c>
      <c r="D793" s="9"/>
      <c r="E793" s="9"/>
      <c r="F793" s="9"/>
      <c r="G793" s="16"/>
    </row>
    <row r="794" spans="1:8" ht="12.2" customHeight="1">
      <c r="A794" s="9" t="s">
        <v>103</v>
      </c>
      <c r="B794" s="5" t="s">
        <v>548</v>
      </c>
      <c r="C794" s="5" t="s">
        <v>264</v>
      </c>
      <c r="D794" s="9"/>
      <c r="E794" s="9"/>
      <c r="F794" s="9"/>
      <c r="G794" s="16"/>
    </row>
    <row r="795" spans="1:8" ht="12.2" customHeight="1">
      <c r="A795" s="9" t="s">
        <v>101</v>
      </c>
      <c r="B795" s="5" t="s">
        <v>743</v>
      </c>
      <c r="C795" s="5" t="s">
        <v>683</v>
      </c>
      <c r="D795" s="9"/>
      <c r="E795" s="9"/>
      <c r="F795" s="9"/>
      <c r="G795" s="16"/>
    </row>
    <row r="796" spans="1:8" ht="12.2" customHeight="1">
      <c r="A796" s="9" t="s">
        <v>96</v>
      </c>
      <c r="B796" s="5" t="s">
        <v>295</v>
      </c>
      <c r="C796" s="5" t="s">
        <v>50</v>
      </c>
      <c r="D796" s="9"/>
      <c r="E796" s="9"/>
      <c r="F796" s="9"/>
      <c r="G796" s="16"/>
    </row>
    <row r="797" spans="1:8" ht="12.2" customHeight="1">
      <c r="A797" s="9" t="s">
        <v>172</v>
      </c>
      <c r="B797" s="5" t="s">
        <v>744</v>
      </c>
      <c r="C797" s="5" t="s">
        <v>301</v>
      </c>
      <c r="D797" s="9"/>
      <c r="E797" s="9"/>
      <c r="F797" s="9"/>
      <c r="G797" s="16"/>
    </row>
    <row r="798" spans="1:8" ht="12.2" customHeight="1">
      <c r="A798" s="9" t="s">
        <v>98</v>
      </c>
      <c r="B798" s="5" t="s">
        <v>13</v>
      </c>
      <c r="C798" s="5" t="s">
        <v>394</v>
      </c>
      <c r="D798" s="9"/>
      <c r="E798" s="9"/>
      <c r="F798" s="9"/>
      <c r="G798" s="16"/>
    </row>
    <row r="799" spans="1:8" ht="12.2" customHeight="1">
      <c r="A799" s="9" t="s">
        <v>45</v>
      </c>
      <c r="B799" s="5" t="s">
        <v>144</v>
      </c>
      <c r="C799" s="5" t="s">
        <v>144</v>
      </c>
      <c r="D799" s="9"/>
      <c r="E799" s="9"/>
      <c r="F799" s="9"/>
      <c r="G799" s="16"/>
    </row>
    <row r="800" spans="1:8" s="8" customFormat="1" ht="26.45" customHeight="1">
      <c r="A800" s="6" t="s">
        <v>370</v>
      </c>
      <c r="B800" s="43" t="s">
        <v>11</v>
      </c>
      <c r="C800" s="43"/>
      <c r="D800" s="15">
        <v>0.1</v>
      </c>
      <c r="E800" s="15"/>
      <c r="F800" s="15">
        <v>15.3</v>
      </c>
      <c r="G800" s="15">
        <v>63.7</v>
      </c>
      <c r="H800" s="34"/>
    </row>
    <row r="801" spans="1:8" ht="12.2" customHeight="1">
      <c r="A801" s="9" t="s">
        <v>310</v>
      </c>
      <c r="B801" s="5" t="s">
        <v>505</v>
      </c>
      <c r="C801" s="5" t="s">
        <v>90</v>
      </c>
      <c r="D801" s="9"/>
      <c r="E801" s="9"/>
      <c r="F801" s="9"/>
      <c r="G801" s="16"/>
    </row>
    <row r="802" spans="1:8" ht="12.2" customHeight="1">
      <c r="A802" s="9" t="s">
        <v>64</v>
      </c>
      <c r="B802" s="5" t="s">
        <v>373</v>
      </c>
      <c r="C802" s="5" t="s">
        <v>373</v>
      </c>
      <c r="D802" s="9"/>
      <c r="E802" s="9"/>
      <c r="F802" s="9"/>
      <c r="G802" s="16"/>
    </row>
    <row r="803" spans="1:8" ht="12.2" customHeight="1">
      <c r="A803" s="9" t="s">
        <v>34</v>
      </c>
      <c r="B803" s="5" t="s">
        <v>182</v>
      </c>
      <c r="C803" s="5" t="s">
        <v>182</v>
      </c>
      <c r="D803" s="9"/>
      <c r="E803" s="9"/>
      <c r="F803" s="9"/>
      <c r="G803" s="16"/>
    </row>
    <row r="804" spans="1:8" ht="12.2" customHeight="1">
      <c r="A804" s="9" t="s">
        <v>374</v>
      </c>
      <c r="B804" s="5" t="s">
        <v>102</v>
      </c>
      <c r="C804" s="5" t="s">
        <v>102</v>
      </c>
      <c r="D804" s="9"/>
      <c r="E804" s="9"/>
      <c r="F804" s="9"/>
      <c r="G804" s="16"/>
    </row>
    <row r="805" spans="1:8" s="8" customFormat="1" ht="15.75" customHeight="1">
      <c r="A805" s="6" t="s">
        <v>818</v>
      </c>
      <c r="B805" s="43" t="s">
        <v>135</v>
      </c>
      <c r="C805" s="43"/>
      <c r="D805" s="15">
        <v>5.3</v>
      </c>
      <c r="E805" s="15">
        <v>0.7</v>
      </c>
      <c r="F805" s="15">
        <v>33.9</v>
      </c>
      <c r="G805" s="15">
        <v>163.19999999999999</v>
      </c>
      <c r="H805" s="34"/>
    </row>
    <row r="806" spans="1:8" ht="12.75" customHeight="1">
      <c r="A806" s="9" t="s">
        <v>818</v>
      </c>
      <c r="B806" s="11"/>
      <c r="C806" s="11" t="s">
        <v>135</v>
      </c>
      <c r="D806" s="9"/>
      <c r="E806" s="9"/>
      <c r="F806" s="9"/>
      <c r="G806" s="16"/>
    </row>
    <row r="807" spans="1:8" ht="14.65" customHeight="1">
      <c r="A807" s="13"/>
      <c r="B807" s="13"/>
      <c r="C807" s="13">
        <f>B768+B775+B785+B791+B800+B805</f>
        <v>930</v>
      </c>
      <c r="D807" s="18">
        <f>D768+D775+D785+D791+D800+D805</f>
        <v>26.8</v>
      </c>
      <c r="E807" s="18">
        <f t="shared" ref="E807:G807" si="44">E768+E775+E785+E791+E800+E805</f>
        <v>18.2</v>
      </c>
      <c r="F807" s="18">
        <f t="shared" si="44"/>
        <v>115.1</v>
      </c>
      <c r="G807" s="18">
        <f t="shared" si="44"/>
        <v>753</v>
      </c>
    </row>
    <row r="808" spans="1:8" ht="21.2" customHeight="1">
      <c r="A808" s="46" t="s">
        <v>146</v>
      </c>
      <c r="B808" s="46"/>
      <c r="C808" s="46"/>
      <c r="D808" s="42"/>
      <c r="E808" s="42"/>
      <c r="F808" s="42"/>
      <c r="G808" s="42"/>
    </row>
    <row r="809" spans="1:8" s="8" customFormat="1" ht="14.65" customHeight="1">
      <c r="A809" s="6" t="s">
        <v>506</v>
      </c>
      <c r="B809" s="43" t="s">
        <v>65</v>
      </c>
      <c r="C809" s="43"/>
      <c r="D809" s="15">
        <v>5.2</v>
      </c>
      <c r="E809" s="15">
        <v>5.0999999999999996</v>
      </c>
      <c r="F809" s="15">
        <v>34.4</v>
      </c>
      <c r="G809" s="15">
        <v>206.4</v>
      </c>
      <c r="H809" s="34"/>
    </row>
    <row r="810" spans="1:8" ht="12.2" customHeight="1">
      <c r="A810" s="9" t="s">
        <v>12</v>
      </c>
      <c r="B810" s="5" t="s">
        <v>155</v>
      </c>
      <c r="C810" s="5" t="s">
        <v>155</v>
      </c>
      <c r="D810" s="9"/>
      <c r="E810" s="9"/>
      <c r="F810" s="9"/>
      <c r="G810" s="16"/>
    </row>
    <row r="811" spans="1:8" ht="12.2" customHeight="1">
      <c r="A811" s="9" t="s">
        <v>131</v>
      </c>
      <c r="B811" s="5" t="s">
        <v>148</v>
      </c>
      <c r="C811" s="5" t="s">
        <v>148</v>
      </c>
      <c r="D811" s="9"/>
      <c r="E811" s="9"/>
      <c r="F811" s="9"/>
      <c r="G811" s="16"/>
    </row>
    <row r="812" spans="1:8" ht="12.2" customHeight="1">
      <c r="A812" s="9" t="s">
        <v>34</v>
      </c>
      <c r="B812" s="5" t="s">
        <v>143</v>
      </c>
      <c r="C812" s="5" t="s">
        <v>143</v>
      </c>
      <c r="D812" s="9"/>
      <c r="E812" s="9"/>
      <c r="F812" s="9"/>
      <c r="G812" s="16"/>
    </row>
    <row r="813" spans="1:8" ht="12.2" customHeight="1">
      <c r="A813" s="9" t="s">
        <v>45</v>
      </c>
      <c r="B813" s="5" t="s">
        <v>56</v>
      </c>
      <c r="C813" s="5" t="s">
        <v>56</v>
      </c>
      <c r="D813" s="9"/>
      <c r="E813" s="9"/>
      <c r="F813" s="9"/>
      <c r="G813" s="16"/>
    </row>
    <row r="814" spans="1:8" ht="12.2" customHeight="1">
      <c r="A814" s="9" t="s">
        <v>36</v>
      </c>
      <c r="B814" s="5"/>
      <c r="C814" s="5" t="s">
        <v>152</v>
      </c>
      <c r="D814" s="9"/>
      <c r="E814" s="9"/>
      <c r="F814" s="9"/>
      <c r="G814" s="16"/>
    </row>
    <row r="815" spans="1:8" ht="12.2" customHeight="1">
      <c r="A815" s="9" t="s">
        <v>153</v>
      </c>
      <c r="B815" s="5" t="s">
        <v>51</v>
      </c>
      <c r="C815" s="5" t="s">
        <v>51</v>
      </c>
      <c r="D815" s="9"/>
      <c r="E815" s="9"/>
      <c r="F815" s="9"/>
      <c r="G815" s="16"/>
    </row>
    <row r="816" spans="1:8" ht="12.2" customHeight="1">
      <c r="A816" s="9" t="s">
        <v>310</v>
      </c>
      <c r="B816" s="5" t="s">
        <v>507</v>
      </c>
      <c r="C816" s="5" t="s">
        <v>508</v>
      </c>
      <c r="D816" s="9"/>
      <c r="E816" s="9"/>
      <c r="F816" s="9"/>
      <c r="G816" s="16"/>
    </row>
    <row r="817" spans="1:8" ht="12.2" customHeight="1">
      <c r="A817" s="9" t="s">
        <v>40</v>
      </c>
      <c r="B817" s="5" t="s">
        <v>175</v>
      </c>
      <c r="C817" s="5" t="s">
        <v>175</v>
      </c>
      <c r="D817" s="9"/>
      <c r="E817" s="9"/>
      <c r="F817" s="9"/>
      <c r="G817" s="16"/>
    </row>
    <row r="818" spans="1:8" s="8" customFormat="1" ht="14.65" customHeight="1">
      <c r="A818" s="6" t="s">
        <v>191</v>
      </c>
      <c r="B818" s="43" t="s">
        <v>11</v>
      </c>
      <c r="C818" s="43"/>
      <c r="D818" s="15">
        <v>0.2</v>
      </c>
      <c r="E818" s="15"/>
      <c r="F818" s="15">
        <v>8.3000000000000007</v>
      </c>
      <c r="G818" s="15">
        <v>35</v>
      </c>
      <c r="H818" s="34"/>
    </row>
    <row r="819" spans="1:8" ht="12.2" customHeight="1">
      <c r="A819" s="9" t="s">
        <v>158</v>
      </c>
      <c r="B819" s="5" t="s">
        <v>141</v>
      </c>
      <c r="C819" s="5" t="s">
        <v>141</v>
      </c>
      <c r="D819" s="9"/>
      <c r="E819" s="9"/>
      <c r="F819" s="9"/>
      <c r="G819" s="16"/>
    </row>
    <row r="820" spans="1:8" ht="12.2" customHeight="1">
      <c r="A820" s="9" t="s">
        <v>64</v>
      </c>
      <c r="B820" s="5" t="s">
        <v>145</v>
      </c>
      <c r="C820" s="5" t="s">
        <v>145</v>
      </c>
      <c r="D820" s="9"/>
      <c r="E820" s="9"/>
      <c r="F820" s="9"/>
      <c r="G820" s="16"/>
    </row>
    <row r="821" spans="1:8" ht="12.2" customHeight="1">
      <c r="A821" s="9" t="s">
        <v>34</v>
      </c>
      <c r="B821" s="5" t="s">
        <v>182</v>
      </c>
      <c r="C821" s="5" t="s">
        <v>182</v>
      </c>
      <c r="D821" s="9"/>
      <c r="E821" s="9"/>
      <c r="F821" s="9"/>
      <c r="G821" s="16"/>
    </row>
    <row r="822" spans="1:8" ht="12.2" customHeight="1">
      <c r="A822" s="9" t="s">
        <v>193</v>
      </c>
      <c r="B822" s="5" t="s">
        <v>182</v>
      </c>
      <c r="C822" s="5" t="s">
        <v>194</v>
      </c>
      <c r="D822" s="9"/>
      <c r="E822" s="9"/>
      <c r="F822" s="9"/>
      <c r="G822" s="16"/>
    </row>
    <row r="823" spans="1:8" s="8" customFormat="1" ht="14.65" customHeight="1">
      <c r="A823" s="6" t="s">
        <v>253</v>
      </c>
      <c r="B823" s="43" t="s">
        <v>113</v>
      </c>
      <c r="C823" s="43"/>
      <c r="D823" s="15">
        <v>0.4</v>
      </c>
      <c r="E823" s="15">
        <v>0.3</v>
      </c>
      <c r="F823" s="15">
        <v>10.3</v>
      </c>
      <c r="G823" s="15">
        <v>47</v>
      </c>
      <c r="H823" s="34"/>
    </row>
    <row r="824" spans="1:8" ht="12.2" customHeight="1">
      <c r="A824" s="10" t="s">
        <v>254</v>
      </c>
      <c r="B824" s="11" t="s">
        <v>255</v>
      </c>
      <c r="C824" s="11" t="s">
        <v>113</v>
      </c>
      <c r="D824" s="9"/>
      <c r="E824" s="9"/>
      <c r="F824" s="9"/>
      <c r="G824" s="16"/>
    </row>
    <row r="825" spans="1:8" ht="14.65" customHeight="1">
      <c r="A825" s="13"/>
      <c r="B825" s="13"/>
      <c r="C825" s="13">
        <f>B809+B818+B823</f>
        <v>360</v>
      </c>
      <c r="D825" s="18">
        <f>D809+D818+D823</f>
        <v>5.8000000000000007</v>
      </c>
      <c r="E825" s="18">
        <f t="shared" ref="E825:G825" si="45">E809+E818+E823</f>
        <v>5.3999999999999995</v>
      </c>
      <c r="F825" s="18">
        <f t="shared" si="45"/>
        <v>53</v>
      </c>
      <c r="G825" s="18">
        <f t="shared" si="45"/>
        <v>288.39999999999998</v>
      </c>
    </row>
    <row r="826" spans="1:8" ht="21.2" customHeight="1">
      <c r="A826" s="46" t="s">
        <v>163</v>
      </c>
      <c r="B826" s="46"/>
      <c r="C826" s="46"/>
      <c r="D826" s="42"/>
      <c r="E826" s="42"/>
      <c r="F826" s="42"/>
      <c r="G826" s="42"/>
    </row>
    <row r="827" spans="1:8" s="8" customFormat="1" ht="14.65" customHeight="1">
      <c r="A827" s="6" t="s">
        <v>399</v>
      </c>
      <c r="B827" s="43" t="s">
        <v>113</v>
      </c>
      <c r="C827" s="43"/>
      <c r="D827" s="15">
        <v>0.8</v>
      </c>
      <c r="E827" s="15">
        <v>0.2</v>
      </c>
      <c r="F827" s="15">
        <v>2.6</v>
      </c>
      <c r="G827" s="15">
        <v>14</v>
      </c>
      <c r="H827" s="34"/>
    </row>
    <row r="828" spans="1:8" ht="12.2" customHeight="1">
      <c r="A828" s="9" t="s">
        <v>80</v>
      </c>
      <c r="B828" s="5" t="s">
        <v>745</v>
      </c>
      <c r="C828" s="5" t="s">
        <v>113</v>
      </c>
      <c r="D828" s="9"/>
      <c r="E828" s="9"/>
      <c r="F828" s="9"/>
      <c r="G828" s="16"/>
    </row>
    <row r="829" spans="1:8" s="8" customFormat="1" ht="14.65" customHeight="1">
      <c r="A829" s="6" t="s">
        <v>510</v>
      </c>
      <c r="B829" s="43" t="s">
        <v>342</v>
      </c>
      <c r="C829" s="43"/>
      <c r="D829" s="15">
        <v>14.3</v>
      </c>
      <c r="E829" s="15">
        <v>7.7</v>
      </c>
      <c r="F829" s="15">
        <v>36.799999999999997</v>
      </c>
      <c r="G829" s="15">
        <v>278.2</v>
      </c>
      <c r="H829" s="34"/>
    </row>
    <row r="830" spans="1:8" ht="12.2" customHeight="1">
      <c r="A830" s="9" t="s">
        <v>227</v>
      </c>
      <c r="B830" s="5" t="s">
        <v>18</v>
      </c>
      <c r="C830" s="5" t="s">
        <v>115</v>
      </c>
      <c r="D830" s="9"/>
      <c r="E830" s="9"/>
      <c r="F830" s="9"/>
      <c r="G830" s="16"/>
    </row>
    <row r="831" spans="1:8" ht="12.2" customHeight="1">
      <c r="A831" s="9" t="s">
        <v>64</v>
      </c>
      <c r="B831" s="5" t="s">
        <v>126</v>
      </c>
      <c r="C831" s="5" t="s">
        <v>126</v>
      </c>
      <c r="D831" s="9"/>
      <c r="E831" s="9"/>
      <c r="F831" s="9"/>
      <c r="G831" s="16"/>
    </row>
    <row r="832" spans="1:8" ht="12.2" customHeight="1">
      <c r="A832" s="9" t="s">
        <v>27</v>
      </c>
      <c r="B832" s="5" t="s">
        <v>141</v>
      </c>
      <c r="C832" s="5" t="s">
        <v>141</v>
      </c>
      <c r="D832" s="9"/>
      <c r="E832" s="9"/>
      <c r="F832" s="9"/>
      <c r="G832" s="16"/>
    </row>
    <row r="833" spans="1:8" ht="12.2" customHeight="1">
      <c r="A833" s="9" t="s">
        <v>45</v>
      </c>
      <c r="B833" s="5" t="s">
        <v>283</v>
      </c>
      <c r="C833" s="5" t="s">
        <v>283</v>
      </c>
      <c r="D833" s="9"/>
      <c r="E833" s="9"/>
      <c r="F833" s="9"/>
      <c r="G833" s="16"/>
    </row>
    <row r="834" spans="1:8" ht="12.2" customHeight="1">
      <c r="A834" s="9" t="s">
        <v>262</v>
      </c>
      <c r="B834" s="5" t="s">
        <v>746</v>
      </c>
      <c r="C834" s="5" t="s">
        <v>709</v>
      </c>
      <c r="D834" s="9"/>
      <c r="E834" s="9"/>
      <c r="F834" s="9"/>
      <c r="G834" s="16"/>
    </row>
    <row r="835" spans="1:8" ht="12.2" customHeight="1">
      <c r="A835" s="9" t="s">
        <v>40</v>
      </c>
      <c r="B835" s="5" t="s">
        <v>283</v>
      </c>
      <c r="C835" s="5" t="s">
        <v>283</v>
      </c>
      <c r="D835" s="9"/>
      <c r="E835" s="9"/>
      <c r="F835" s="9"/>
      <c r="G835" s="16"/>
    </row>
    <row r="836" spans="1:8" ht="12.2" customHeight="1">
      <c r="A836" s="9" t="s">
        <v>98</v>
      </c>
      <c r="B836" s="5" t="s">
        <v>417</v>
      </c>
      <c r="C836" s="5" t="s">
        <v>70</v>
      </c>
      <c r="D836" s="9"/>
      <c r="E836" s="9"/>
      <c r="F836" s="9"/>
      <c r="G836" s="16"/>
    </row>
    <row r="837" spans="1:8" ht="12.2" customHeight="1">
      <c r="A837" s="9" t="s">
        <v>92</v>
      </c>
      <c r="B837" s="5" t="s">
        <v>197</v>
      </c>
      <c r="C837" s="5" t="s">
        <v>197</v>
      </c>
      <c r="D837" s="9"/>
      <c r="E837" s="9"/>
      <c r="F837" s="9"/>
      <c r="G837" s="16"/>
    </row>
    <row r="838" spans="1:8" ht="12.2" customHeight="1">
      <c r="A838" s="9" t="s">
        <v>131</v>
      </c>
      <c r="B838" s="5" t="s">
        <v>197</v>
      </c>
      <c r="C838" s="5" t="s">
        <v>197</v>
      </c>
      <c r="D838" s="9"/>
      <c r="E838" s="9"/>
      <c r="F838" s="9"/>
      <c r="G838" s="16"/>
    </row>
    <row r="839" spans="1:8" ht="12.2" customHeight="1">
      <c r="A839" s="9" t="s">
        <v>170</v>
      </c>
      <c r="B839" s="5" t="s">
        <v>702</v>
      </c>
      <c r="C839" s="5" t="s">
        <v>747</v>
      </c>
      <c r="D839" s="9"/>
      <c r="E839" s="9"/>
      <c r="F839" s="9"/>
      <c r="G839" s="16"/>
    </row>
    <row r="840" spans="1:8" ht="12.2" customHeight="1">
      <c r="A840" s="9" t="s">
        <v>103</v>
      </c>
      <c r="B840" s="5" t="s">
        <v>582</v>
      </c>
      <c r="C840" s="5" t="s">
        <v>366</v>
      </c>
      <c r="D840" s="9"/>
      <c r="E840" s="9"/>
      <c r="F840" s="9"/>
      <c r="G840" s="16"/>
    </row>
    <row r="841" spans="1:8" s="8" customFormat="1" ht="14.65" customHeight="1">
      <c r="A841" s="6" t="s">
        <v>271</v>
      </c>
      <c r="B841" s="43" t="s">
        <v>46</v>
      </c>
      <c r="C841" s="43"/>
      <c r="D841" s="15">
        <v>0.1</v>
      </c>
      <c r="E841" s="15">
        <v>4.2</v>
      </c>
      <c r="F841" s="15">
        <v>0.1</v>
      </c>
      <c r="G841" s="15">
        <v>37.5</v>
      </c>
      <c r="H841" s="34"/>
    </row>
    <row r="842" spans="1:8" ht="12.2" customHeight="1">
      <c r="A842" s="9" t="s">
        <v>45</v>
      </c>
      <c r="B842" s="5" t="s">
        <v>46</v>
      </c>
      <c r="C842" s="5" t="s">
        <v>46</v>
      </c>
      <c r="D842" s="9"/>
      <c r="E842" s="9"/>
      <c r="F842" s="9"/>
      <c r="G842" s="16"/>
    </row>
    <row r="843" spans="1:8" s="8" customFormat="1" ht="14.65" customHeight="1">
      <c r="A843" s="6" t="s">
        <v>335</v>
      </c>
      <c r="B843" s="43" t="s">
        <v>11</v>
      </c>
      <c r="C843" s="43"/>
      <c r="D843" s="15"/>
      <c r="E843" s="15"/>
      <c r="F843" s="15">
        <v>5.8</v>
      </c>
      <c r="G843" s="15">
        <v>23.2</v>
      </c>
      <c r="H843" s="34"/>
    </row>
    <row r="844" spans="1:8" ht="12.2" customHeight="1">
      <c r="A844" s="9" t="s">
        <v>336</v>
      </c>
      <c r="B844" s="5" t="s">
        <v>78</v>
      </c>
      <c r="C844" s="5" t="s">
        <v>78</v>
      </c>
      <c r="D844" s="9"/>
      <c r="E844" s="9"/>
      <c r="F844" s="9"/>
      <c r="G844" s="16"/>
    </row>
    <row r="845" spans="1:8" ht="12.2" customHeight="1">
      <c r="A845" s="9" t="s">
        <v>34</v>
      </c>
      <c r="B845" s="5" t="s">
        <v>143</v>
      </c>
      <c r="C845" s="5" t="s">
        <v>143</v>
      </c>
      <c r="D845" s="9"/>
      <c r="E845" s="9"/>
      <c r="F845" s="9"/>
      <c r="G845" s="16"/>
    </row>
    <row r="846" spans="1:8" ht="12.2" customHeight="1">
      <c r="A846" s="9" t="s">
        <v>64</v>
      </c>
      <c r="B846" s="5" t="s">
        <v>145</v>
      </c>
      <c r="C846" s="5" t="s">
        <v>145</v>
      </c>
      <c r="D846" s="9"/>
      <c r="E846" s="9"/>
      <c r="F846" s="9"/>
      <c r="G846" s="16"/>
    </row>
    <row r="847" spans="1:8" s="8" customFormat="1" ht="14.65" customHeight="1">
      <c r="A847" s="6" t="s">
        <v>66</v>
      </c>
      <c r="B847" s="43" t="s">
        <v>195</v>
      </c>
      <c r="C847" s="43"/>
      <c r="D847" s="15">
        <v>5.3</v>
      </c>
      <c r="E847" s="15">
        <v>0.4</v>
      </c>
      <c r="F847" s="15">
        <v>35.1</v>
      </c>
      <c r="G847" s="15">
        <v>165.8</v>
      </c>
      <c r="H847" s="34"/>
    </row>
    <row r="848" spans="1:8" ht="21.6" customHeight="1">
      <c r="A848" s="9" t="s">
        <v>284</v>
      </c>
      <c r="B848" s="5"/>
      <c r="C848" s="5" t="s">
        <v>195</v>
      </c>
      <c r="D848" s="9"/>
      <c r="E848" s="9"/>
      <c r="F848" s="9"/>
      <c r="G848" s="16"/>
    </row>
    <row r="849" spans="1:8" s="8" customFormat="1" ht="15.75" customHeight="1">
      <c r="A849" s="6" t="s">
        <v>818</v>
      </c>
      <c r="B849" s="43" t="s">
        <v>50</v>
      </c>
      <c r="C849" s="43"/>
      <c r="D849" s="15">
        <v>2.7</v>
      </c>
      <c r="E849" s="15">
        <v>0.4</v>
      </c>
      <c r="F849" s="15">
        <v>17</v>
      </c>
      <c r="G849" s="15">
        <v>81.599999999999994</v>
      </c>
      <c r="H849" s="34"/>
    </row>
    <row r="850" spans="1:8" ht="15" customHeight="1">
      <c r="A850" s="9" t="s">
        <v>818</v>
      </c>
      <c r="B850" s="11"/>
      <c r="C850" s="11" t="s">
        <v>50</v>
      </c>
      <c r="D850" s="9"/>
      <c r="E850" s="9"/>
      <c r="F850" s="9"/>
      <c r="G850" s="16"/>
    </row>
    <row r="851" spans="1:8" ht="14.65" customHeight="1">
      <c r="A851" s="13"/>
      <c r="B851" s="13"/>
      <c r="C851" s="13">
        <f>B827+B829+B841+B843+B847+B849</f>
        <v>640</v>
      </c>
      <c r="D851" s="18">
        <f>D827+D829+D841+D843+D847+D849</f>
        <v>23.2</v>
      </c>
      <c r="E851" s="18">
        <f t="shared" ref="E851:G851" si="46">E827+E829+E841+E843+E847+E849</f>
        <v>12.900000000000002</v>
      </c>
      <c r="F851" s="18">
        <f t="shared" si="46"/>
        <v>97.4</v>
      </c>
      <c r="G851" s="18">
        <f t="shared" si="46"/>
        <v>600.30000000000007</v>
      </c>
    </row>
    <row r="852" spans="1:8" ht="21.2" customHeight="1">
      <c r="A852" s="46" t="s">
        <v>199</v>
      </c>
      <c r="B852" s="46"/>
      <c r="C852" s="46"/>
      <c r="D852" s="42"/>
      <c r="E852" s="42"/>
      <c r="F852" s="42"/>
      <c r="G852" s="42"/>
    </row>
    <row r="853" spans="1:8" s="8" customFormat="1" ht="14.65" customHeight="1">
      <c r="A853" s="6" t="s">
        <v>273</v>
      </c>
      <c r="B853" s="43" t="s">
        <v>11</v>
      </c>
      <c r="C853" s="43"/>
      <c r="D853" s="15">
        <v>5.6</v>
      </c>
      <c r="E853" s="15">
        <v>5</v>
      </c>
      <c r="F853" s="15">
        <v>9</v>
      </c>
      <c r="G853" s="15">
        <v>113</v>
      </c>
      <c r="H853" s="34"/>
    </row>
    <row r="854" spans="1:8" ht="12.2" customHeight="1">
      <c r="A854" s="9" t="s">
        <v>274</v>
      </c>
      <c r="B854" s="5" t="s">
        <v>11</v>
      </c>
      <c r="C854" s="5" t="s">
        <v>11</v>
      </c>
      <c r="D854" s="9"/>
      <c r="E854" s="9"/>
      <c r="F854" s="9"/>
      <c r="G854" s="16"/>
    </row>
    <row r="855" spans="1:8" s="8" customFormat="1" ht="14.65" customHeight="1">
      <c r="A855" s="6" t="s">
        <v>253</v>
      </c>
      <c r="B855" s="43" t="s">
        <v>204</v>
      </c>
      <c r="C855" s="43"/>
      <c r="D855" s="15">
        <v>0.3</v>
      </c>
      <c r="E855" s="15">
        <v>0.3</v>
      </c>
      <c r="F855" s="15">
        <v>8.8000000000000007</v>
      </c>
      <c r="G855" s="15">
        <v>40</v>
      </c>
      <c r="H855" s="34"/>
    </row>
    <row r="856" spans="1:8" ht="12.2" customHeight="1">
      <c r="A856" s="10" t="s">
        <v>254</v>
      </c>
      <c r="B856" s="11" t="s">
        <v>275</v>
      </c>
      <c r="C856" s="11" t="s">
        <v>204</v>
      </c>
      <c r="D856" s="9"/>
      <c r="E856" s="9"/>
      <c r="F856" s="9"/>
      <c r="G856" s="16"/>
    </row>
    <row r="857" spans="1:8" ht="14.65" customHeight="1">
      <c r="A857" s="13"/>
      <c r="B857" s="13"/>
      <c r="C857" s="13">
        <f>B853+B855</f>
        <v>285</v>
      </c>
      <c r="D857" s="18">
        <v>5.9</v>
      </c>
      <c r="E857" s="15">
        <v>5.3</v>
      </c>
      <c r="F857" s="15">
        <v>17.8</v>
      </c>
      <c r="G857" s="15">
        <v>153</v>
      </c>
    </row>
    <row r="858" spans="1:8" ht="14.65" customHeight="1">
      <c r="A858" s="13" t="s">
        <v>206</v>
      </c>
      <c r="B858" s="13"/>
      <c r="C858" s="13">
        <f>C857+C851+C825+C807+C766+C762</f>
        <v>3005</v>
      </c>
      <c r="D858" s="18">
        <f>D857+D851+D825+D807+D766+D762</f>
        <v>87.2</v>
      </c>
      <c r="E858" s="18">
        <f t="shared" ref="E858:G858" si="47">E857+E851+E825+E807+E766+E762</f>
        <v>71.899999999999991</v>
      </c>
      <c r="F858" s="18">
        <f t="shared" si="47"/>
        <v>448.79999999999995</v>
      </c>
      <c r="G858" s="18">
        <f t="shared" si="47"/>
        <v>2824.9</v>
      </c>
    </row>
    <row r="859" spans="1:8" ht="14.1" customHeight="1"/>
    <row r="860" spans="1:8" ht="21.2" customHeight="1">
      <c r="A860" s="44" t="s">
        <v>516</v>
      </c>
      <c r="B860" s="44"/>
      <c r="C860" s="44"/>
      <c r="D860" s="44"/>
      <c r="E860" s="44"/>
      <c r="F860" s="44"/>
      <c r="G860" s="44"/>
    </row>
    <row r="861" spans="1:8" ht="7.15" customHeight="1"/>
    <row r="862" spans="1:8" ht="21.2" customHeight="1">
      <c r="A862" s="45" t="s">
        <v>1</v>
      </c>
      <c r="B862" s="45" t="s">
        <v>2</v>
      </c>
      <c r="C862" s="45"/>
      <c r="D862" s="45" t="s">
        <v>3</v>
      </c>
      <c r="E862" s="45"/>
      <c r="F862" s="45"/>
      <c r="G862" s="45"/>
    </row>
    <row r="863" spans="1:8" ht="28.35" customHeight="1">
      <c r="A863" s="45"/>
      <c r="B863" s="3" t="s">
        <v>4</v>
      </c>
      <c r="C863" s="3" t="s">
        <v>5</v>
      </c>
      <c r="D863" s="3" t="s">
        <v>6</v>
      </c>
      <c r="E863" s="3" t="s">
        <v>7</v>
      </c>
      <c r="F863" s="3" t="s">
        <v>8</v>
      </c>
      <c r="G863" s="45"/>
    </row>
    <row r="864" spans="1:8" ht="21.2" customHeight="1">
      <c r="A864" s="42" t="s">
        <v>9</v>
      </c>
      <c r="B864" s="42"/>
      <c r="C864" s="42"/>
      <c r="D864" s="42"/>
      <c r="E864" s="42"/>
      <c r="F864" s="42"/>
      <c r="G864" s="42"/>
    </row>
    <row r="865" spans="1:8" s="8" customFormat="1" ht="14.65" customHeight="1">
      <c r="A865" s="6" t="s">
        <v>277</v>
      </c>
      <c r="B865" s="43" t="s">
        <v>209</v>
      </c>
      <c r="C865" s="43"/>
      <c r="D865" s="15">
        <v>16</v>
      </c>
      <c r="E865" s="15">
        <v>32.299999999999997</v>
      </c>
      <c r="F865" s="15">
        <v>5.3</v>
      </c>
      <c r="G865" s="15">
        <v>394.7</v>
      </c>
      <c r="H865" s="34"/>
    </row>
    <row r="866" spans="1:8" ht="12.2" customHeight="1">
      <c r="A866" s="9" t="s">
        <v>36</v>
      </c>
      <c r="B866" s="5" t="s">
        <v>699</v>
      </c>
      <c r="C866" s="5" t="s">
        <v>700</v>
      </c>
      <c r="D866" s="9"/>
      <c r="E866" s="9"/>
      <c r="F866" s="9"/>
      <c r="G866" s="16"/>
    </row>
    <row r="867" spans="1:8" ht="12.2" customHeight="1">
      <c r="A867" s="9" t="s">
        <v>12</v>
      </c>
      <c r="B867" s="5" t="s">
        <v>62</v>
      </c>
      <c r="C867" s="5" t="s">
        <v>62</v>
      </c>
      <c r="D867" s="9"/>
      <c r="E867" s="9"/>
      <c r="F867" s="9"/>
      <c r="G867" s="16"/>
    </row>
    <row r="868" spans="1:8" ht="12.2" customHeight="1">
      <c r="A868" s="9" t="s">
        <v>27</v>
      </c>
      <c r="B868" s="5" t="s">
        <v>125</v>
      </c>
      <c r="C868" s="5" t="s">
        <v>125</v>
      </c>
      <c r="D868" s="9"/>
      <c r="E868" s="9"/>
      <c r="F868" s="9"/>
      <c r="G868" s="16"/>
    </row>
    <row r="869" spans="1:8" ht="12.2" customHeight="1">
      <c r="A869" s="9" t="s">
        <v>45</v>
      </c>
      <c r="B869" s="5" t="s">
        <v>384</v>
      </c>
      <c r="C869" s="5" t="s">
        <v>384</v>
      </c>
      <c r="D869" s="9"/>
      <c r="E869" s="9"/>
      <c r="F869" s="9"/>
      <c r="G869" s="16"/>
    </row>
    <row r="870" spans="1:8" s="8" customFormat="1" ht="14.65" customHeight="1">
      <c r="A870" s="6" t="s">
        <v>43</v>
      </c>
      <c r="B870" s="43" t="s">
        <v>65</v>
      </c>
      <c r="C870" s="43"/>
      <c r="D870" s="15">
        <v>4.0999999999999996</v>
      </c>
      <c r="E870" s="15">
        <v>8.8000000000000007</v>
      </c>
      <c r="F870" s="15">
        <v>24.6</v>
      </c>
      <c r="G870" s="15">
        <v>193.8</v>
      </c>
      <c r="H870" s="34"/>
    </row>
    <row r="871" spans="1:8" ht="12.2" customHeight="1">
      <c r="A871" s="9" t="s">
        <v>45</v>
      </c>
      <c r="B871" s="5" t="s">
        <v>53</v>
      </c>
      <c r="C871" s="5" t="s">
        <v>53</v>
      </c>
      <c r="D871" s="9"/>
      <c r="E871" s="9"/>
      <c r="F871" s="9"/>
      <c r="G871" s="16"/>
    </row>
    <row r="872" spans="1:8" ht="12.2" customHeight="1">
      <c r="A872" s="9" t="s">
        <v>284</v>
      </c>
      <c r="B872" s="5"/>
      <c r="C872" s="5" t="s">
        <v>295</v>
      </c>
      <c r="D872" s="9"/>
      <c r="E872" s="9"/>
      <c r="F872" s="9"/>
      <c r="G872" s="16"/>
    </row>
    <row r="873" spans="1:8" s="8" customFormat="1" ht="14.65" customHeight="1">
      <c r="A873" s="6" t="s">
        <v>157</v>
      </c>
      <c r="B873" s="43" t="s">
        <v>11</v>
      </c>
      <c r="C873" s="43"/>
      <c r="D873" s="15">
        <v>0.2</v>
      </c>
      <c r="E873" s="15"/>
      <c r="F873" s="15">
        <v>7.2</v>
      </c>
      <c r="G873" s="15">
        <v>29.5</v>
      </c>
      <c r="H873" s="34"/>
    </row>
    <row r="874" spans="1:8" ht="12.2" customHeight="1">
      <c r="A874" s="9" t="s">
        <v>158</v>
      </c>
      <c r="B874" s="5" t="s">
        <v>141</v>
      </c>
      <c r="C874" s="5" t="s">
        <v>141</v>
      </c>
      <c r="D874" s="9"/>
      <c r="E874" s="9"/>
      <c r="F874" s="9"/>
      <c r="G874" s="16"/>
    </row>
    <row r="875" spans="1:8" ht="12.2" customHeight="1">
      <c r="A875" s="9" t="s">
        <v>64</v>
      </c>
      <c r="B875" s="5" t="s">
        <v>145</v>
      </c>
      <c r="C875" s="5" t="s">
        <v>145</v>
      </c>
      <c r="D875" s="9"/>
      <c r="E875" s="9"/>
      <c r="F875" s="9"/>
      <c r="G875" s="16"/>
    </row>
    <row r="876" spans="1:8" ht="12.2" customHeight="1">
      <c r="A876" s="9" t="s">
        <v>34</v>
      </c>
      <c r="B876" s="5" t="s">
        <v>60</v>
      </c>
      <c r="C876" s="5" t="s">
        <v>60</v>
      </c>
      <c r="D876" s="9"/>
      <c r="E876" s="9"/>
      <c r="F876" s="9"/>
      <c r="G876" s="16"/>
    </row>
    <row r="877" spans="1:8" s="8" customFormat="1" ht="14.65" customHeight="1">
      <c r="A877" s="6" t="s">
        <v>517</v>
      </c>
      <c r="B877" s="43" t="s">
        <v>50</v>
      </c>
      <c r="C877" s="43"/>
      <c r="D877" s="15">
        <v>2.4</v>
      </c>
      <c r="E877" s="15">
        <v>6.6</v>
      </c>
      <c r="F877" s="15">
        <v>17.399999999999999</v>
      </c>
      <c r="G877" s="15">
        <v>131</v>
      </c>
      <c r="H877" s="34"/>
    </row>
    <row r="878" spans="1:8" ht="12.2" customHeight="1">
      <c r="A878" s="9" t="s">
        <v>518</v>
      </c>
      <c r="B878" s="5" t="s">
        <v>50</v>
      </c>
      <c r="C878" s="5" t="s">
        <v>50</v>
      </c>
      <c r="D878" s="9"/>
      <c r="E878" s="9"/>
      <c r="F878" s="9"/>
      <c r="G878" s="16"/>
    </row>
    <row r="879" spans="1:8" s="8" customFormat="1" ht="14.65" customHeight="1">
      <c r="A879" s="6" t="s">
        <v>66</v>
      </c>
      <c r="B879" s="43" t="s">
        <v>44</v>
      </c>
      <c r="C879" s="43"/>
      <c r="D879" s="15">
        <v>3.5</v>
      </c>
      <c r="E879" s="15">
        <v>0.3</v>
      </c>
      <c r="F879" s="15">
        <v>22.7</v>
      </c>
      <c r="G879" s="15">
        <v>106.7</v>
      </c>
      <c r="H879" s="34"/>
    </row>
    <row r="880" spans="1:8" ht="21.6" customHeight="1">
      <c r="A880" s="9" t="s">
        <v>284</v>
      </c>
      <c r="B880" s="11"/>
      <c r="C880" s="11" t="s">
        <v>44</v>
      </c>
      <c r="D880" s="9"/>
      <c r="E880" s="9"/>
      <c r="F880" s="9"/>
      <c r="G880" s="16"/>
    </row>
    <row r="881" spans="1:8" ht="14.65" customHeight="1">
      <c r="A881" s="13"/>
      <c r="B881" s="13"/>
      <c r="C881" s="13">
        <f>B865+B870+B873+B877+B879</f>
        <v>595</v>
      </c>
      <c r="D881" s="18">
        <f>D865+D870+D873+D877+D879</f>
        <v>26.2</v>
      </c>
      <c r="E881" s="18">
        <f t="shared" ref="E881:G881" si="48">E865+E870+E873+E877+E879</f>
        <v>47.999999999999993</v>
      </c>
      <c r="F881" s="18">
        <f t="shared" si="48"/>
        <v>77.2</v>
      </c>
      <c r="G881" s="18">
        <f t="shared" si="48"/>
        <v>855.7</v>
      </c>
    </row>
    <row r="882" spans="1:8" ht="21.2" customHeight="1">
      <c r="A882" s="46" t="s">
        <v>71</v>
      </c>
      <c r="B882" s="46"/>
      <c r="C882" s="46"/>
      <c r="D882" s="42"/>
      <c r="E882" s="42"/>
      <c r="F882" s="42"/>
      <c r="G882" s="42"/>
    </row>
    <row r="883" spans="1:8" s="8" customFormat="1" ht="14.65" customHeight="1">
      <c r="A883" s="6" t="s">
        <v>72</v>
      </c>
      <c r="B883" s="43" t="s">
        <v>11</v>
      </c>
      <c r="C883" s="43"/>
      <c r="D883" s="15">
        <v>0.2</v>
      </c>
      <c r="E883" s="15">
        <v>0.3</v>
      </c>
      <c r="F883" s="15">
        <v>22.6</v>
      </c>
      <c r="G883" s="15">
        <v>85</v>
      </c>
      <c r="H883" s="34"/>
    </row>
    <row r="884" spans="1:8" ht="12.2" customHeight="1">
      <c r="A884" s="10" t="s">
        <v>73</v>
      </c>
      <c r="B884" s="11" t="s">
        <v>11</v>
      </c>
      <c r="C884" s="11" t="s">
        <v>11</v>
      </c>
      <c r="D884" s="9"/>
      <c r="E884" s="9"/>
      <c r="F884" s="9"/>
      <c r="G884" s="16"/>
    </row>
    <row r="885" spans="1:8" ht="14.65" customHeight="1">
      <c r="A885" s="13"/>
      <c r="B885" s="13"/>
      <c r="C885" s="20" t="str">
        <f>B883</f>
        <v>200</v>
      </c>
      <c r="D885" s="18">
        <f>D883</f>
        <v>0.2</v>
      </c>
      <c r="E885" s="18">
        <f t="shared" ref="E885:G885" si="49">E883</f>
        <v>0.3</v>
      </c>
      <c r="F885" s="18">
        <f t="shared" si="49"/>
        <v>22.6</v>
      </c>
      <c r="G885" s="18">
        <f t="shared" si="49"/>
        <v>85</v>
      </c>
    </row>
    <row r="886" spans="1:8" ht="21.2" customHeight="1">
      <c r="A886" s="46" t="s">
        <v>75</v>
      </c>
      <c r="B886" s="46"/>
      <c r="C886" s="46"/>
      <c r="D886" s="42"/>
      <c r="E886" s="42"/>
      <c r="F886" s="42"/>
      <c r="G886" s="42"/>
    </row>
    <row r="887" spans="1:8" s="8" customFormat="1" ht="26.45" customHeight="1">
      <c r="A887" s="6" t="s">
        <v>519</v>
      </c>
      <c r="B887" s="43" t="s">
        <v>209</v>
      </c>
      <c r="C887" s="43"/>
      <c r="D887" s="15">
        <v>7</v>
      </c>
      <c r="E887" s="15">
        <v>7.3</v>
      </c>
      <c r="F887" s="15">
        <v>15.1</v>
      </c>
      <c r="G887" s="15">
        <v>154.69999999999999</v>
      </c>
      <c r="H887" s="34"/>
    </row>
    <row r="888" spans="1:8" ht="12.2" customHeight="1">
      <c r="A888" s="9" t="s">
        <v>45</v>
      </c>
      <c r="B888" s="5" t="s">
        <v>56</v>
      </c>
      <c r="C888" s="5" t="s">
        <v>56</v>
      </c>
      <c r="D888" s="9"/>
      <c r="E888" s="9"/>
      <c r="F888" s="9"/>
      <c r="G888" s="16"/>
    </row>
    <row r="889" spans="1:8" ht="12.2" customHeight="1">
      <c r="A889" s="9" t="s">
        <v>244</v>
      </c>
      <c r="B889" s="5" t="s">
        <v>182</v>
      </c>
      <c r="C889" s="5" t="s">
        <v>182</v>
      </c>
      <c r="D889" s="9"/>
      <c r="E889" s="9"/>
      <c r="F889" s="9"/>
      <c r="G889" s="16"/>
    </row>
    <row r="890" spans="1:8" ht="12.2" customHeight="1">
      <c r="A890" s="9" t="s">
        <v>64</v>
      </c>
      <c r="B890" s="5" t="s">
        <v>111</v>
      </c>
      <c r="C890" s="5" t="s">
        <v>111</v>
      </c>
      <c r="D890" s="9"/>
      <c r="E890" s="9"/>
      <c r="F890" s="9"/>
      <c r="G890" s="16"/>
    </row>
    <row r="891" spans="1:8" ht="12.2" customHeight="1">
      <c r="A891" s="9" t="s">
        <v>27</v>
      </c>
      <c r="B891" s="5" t="s">
        <v>141</v>
      </c>
      <c r="C891" s="5" t="s">
        <v>141</v>
      </c>
      <c r="D891" s="9"/>
      <c r="E891" s="9"/>
      <c r="F891" s="9"/>
      <c r="G891" s="16"/>
    </row>
    <row r="892" spans="1:8" ht="12.2" customHeight="1">
      <c r="A892" s="9" t="s">
        <v>177</v>
      </c>
      <c r="B892" s="5" t="s">
        <v>155</v>
      </c>
      <c r="C892" s="5" t="s">
        <v>346</v>
      </c>
      <c r="D892" s="9"/>
      <c r="E892" s="9"/>
      <c r="F892" s="9"/>
      <c r="G892" s="16"/>
    </row>
    <row r="893" spans="1:8" ht="12.2" customHeight="1">
      <c r="A893" s="9" t="s">
        <v>36</v>
      </c>
      <c r="B893" s="5"/>
      <c r="C893" s="5" t="s">
        <v>93</v>
      </c>
      <c r="D893" s="9"/>
      <c r="E893" s="9"/>
      <c r="F893" s="9"/>
      <c r="G893" s="16"/>
    </row>
    <row r="894" spans="1:8" ht="12.2" customHeight="1">
      <c r="A894" s="9" t="s">
        <v>103</v>
      </c>
      <c r="B894" s="5" t="s">
        <v>647</v>
      </c>
      <c r="C894" s="5" t="s">
        <v>648</v>
      </c>
      <c r="D894" s="9"/>
      <c r="E894" s="9"/>
      <c r="F894" s="9"/>
      <c r="G894" s="16"/>
    </row>
    <row r="895" spans="1:8" ht="12.2" customHeight="1">
      <c r="A895" s="9" t="s">
        <v>101</v>
      </c>
      <c r="B895" s="5" t="s">
        <v>604</v>
      </c>
      <c r="C895" s="5" t="s">
        <v>97</v>
      </c>
      <c r="D895" s="9"/>
      <c r="E895" s="9"/>
      <c r="F895" s="9"/>
      <c r="G895" s="16"/>
    </row>
    <row r="896" spans="1:8" ht="12.2" customHeight="1">
      <c r="A896" s="9" t="s">
        <v>98</v>
      </c>
      <c r="B896" s="5" t="s">
        <v>90</v>
      </c>
      <c r="C896" s="5" t="s">
        <v>167</v>
      </c>
      <c r="D896" s="9"/>
      <c r="E896" s="9"/>
      <c r="F896" s="9"/>
      <c r="G896" s="16"/>
    </row>
    <row r="897" spans="1:8" ht="12.2" customHeight="1">
      <c r="A897" s="9" t="s">
        <v>40</v>
      </c>
      <c r="B897" s="5" t="s">
        <v>235</v>
      </c>
      <c r="C897" s="5" t="s">
        <v>235</v>
      </c>
      <c r="D897" s="9"/>
      <c r="E897" s="9"/>
      <c r="F897" s="9"/>
      <c r="G897" s="16"/>
    </row>
    <row r="898" spans="1:8" ht="12.2" customHeight="1">
      <c r="A898" s="9" t="s">
        <v>64</v>
      </c>
      <c r="B898" s="5" t="s">
        <v>95</v>
      </c>
      <c r="C898" s="5" t="s">
        <v>95</v>
      </c>
      <c r="D898" s="9"/>
      <c r="E898" s="9"/>
      <c r="F898" s="9"/>
      <c r="G898" s="16"/>
    </row>
    <row r="899" spans="1:8" s="8" customFormat="1" ht="14.65" customHeight="1">
      <c r="A899" s="6" t="s">
        <v>320</v>
      </c>
      <c r="B899" s="43" t="s">
        <v>113</v>
      </c>
      <c r="C899" s="43"/>
      <c r="D899" s="15">
        <v>1.2</v>
      </c>
      <c r="E899" s="15">
        <v>0.2</v>
      </c>
      <c r="F899" s="15">
        <v>3.8</v>
      </c>
      <c r="G899" s="15">
        <v>24.2</v>
      </c>
      <c r="H899" s="34"/>
    </row>
    <row r="900" spans="1:8" ht="12.2" customHeight="1">
      <c r="A900" s="9" t="s">
        <v>83</v>
      </c>
      <c r="B900" s="5" t="s">
        <v>703</v>
      </c>
      <c r="C900" s="5" t="s">
        <v>704</v>
      </c>
      <c r="D900" s="9"/>
      <c r="E900" s="9"/>
      <c r="F900" s="9"/>
      <c r="G900" s="16"/>
    </row>
    <row r="901" spans="1:8" s="8" customFormat="1" ht="14.65" customHeight="1">
      <c r="A901" s="6" t="s">
        <v>526</v>
      </c>
      <c r="B901" s="43" t="s">
        <v>113</v>
      </c>
      <c r="C901" s="43"/>
      <c r="D901" s="15">
        <v>7.3</v>
      </c>
      <c r="E901" s="15">
        <v>7.9</v>
      </c>
      <c r="F901" s="15">
        <v>3.4</v>
      </c>
      <c r="G901" s="15">
        <v>113.3</v>
      </c>
      <c r="H901" s="34"/>
    </row>
    <row r="902" spans="1:8" ht="12.2" customHeight="1">
      <c r="A902" s="9" t="s">
        <v>27</v>
      </c>
      <c r="B902" s="5" t="s">
        <v>28</v>
      </c>
      <c r="C902" s="5" t="s">
        <v>28</v>
      </c>
      <c r="D902" s="9"/>
      <c r="E902" s="9"/>
      <c r="F902" s="9"/>
      <c r="G902" s="16"/>
    </row>
    <row r="903" spans="1:8" ht="12.2" customHeight="1">
      <c r="A903" s="9" t="s">
        <v>98</v>
      </c>
      <c r="B903" s="5" t="s">
        <v>142</v>
      </c>
      <c r="C903" s="5" t="s">
        <v>182</v>
      </c>
      <c r="D903" s="9"/>
      <c r="E903" s="9"/>
      <c r="F903" s="9"/>
      <c r="G903" s="16"/>
    </row>
    <row r="904" spans="1:8" ht="12.2" customHeight="1">
      <c r="A904" s="9" t="s">
        <v>92</v>
      </c>
      <c r="B904" s="5" t="s">
        <v>330</v>
      </c>
      <c r="C904" s="5" t="s">
        <v>330</v>
      </c>
      <c r="D904" s="9"/>
      <c r="E904" s="9"/>
      <c r="F904" s="9"/>
      <c r="G904" s="16"/>
    </row>
    <row r="905" spans="1:8" ht="12.2" customHeight="1">
      <c r="A905" s="9" t="s">
        <v>110</v>
      </c>
      <c r="B905" s="5" t="s">
        <v>352</v>
      </c>
      <c r="C905" s="5" t="s">
        <v>352</v>
      </c>
      <c r="D905" s="9"/>
      <c r="E905" s="9"/>
      <c r="F905" s="9"/>
      <c r="G905" s="16"/>
    </row>
    <row r="906" spans="1:8" ht="12.2" customHeight="1">
      <c r="A906" s="9" t="s">
        <v>45</v>
      </c>
      <c r="B906" s="5" t="s">
        <v>59</v>
      </c>
      <c r="C906" s="5" t="s">
        <v>59</v>
      </c>
      <c r="D906" s="9"/>
      <c r="E906" s="9"/>
      <c r="F906" s="9"/>
      <c r="G906" s="16"/>
    </row>
    <row r="907" spans="1:8" ht="12.2" customHeight="1">
      <c r="A907" s="9" t="s">
        <v>64</v>
      </c>
      <c r="B907" s="5" t="s">
        <v>78</v>
      </c>
      <c r="C907" s="5" t="s">
        <v>78</v>
      </c>
      <c r="D907" s="9"/>
      <c r="E907" s="9"/>
      <c r="F907" s="9"/>
      <c r="G907" s="16"/>
    </row>
    <row r="908" spans="1:8" ht="12.2" customHeight="1">
      <c r="A908" s="9" t="s">
        <v>131</v>
      </c>
      <c r="B908" s="5" t="s">
        <v>156</v>
      </c>
      <c r="C908" s="5" t="s">
        <v>156</v>
      </c>
      <c r="D908" s="9"/>
      <c r="E908" s="9"/>
      <c r="F908" s="9"/>
      <c r="G908" s="16"/>
    </row>
    <row r="909" spans="1:8" ht="12.2" customHeight="1">
      <c r="A909" s="9" t="s">
        <v>528</v>
      </c>
      <c r="B909" s="5" t="s">
        <v>748</v>
      </c>
      <c r="C909" s="5" t="s">
        <v>749</v>
      </c>
      <c r="D909" s="9"/>
      <c r="E909" s="9"/>
      <c r="F909" s="9"/>
      <c r="G909" s="16"/>
    </row>
    <row r="910" spans="1:8" s="8" customFormat="1" ht="14.65" customHeight="1">
      <c r="A910" s="6" t="s">
        <v>531</v>
      </c>
      <c r="B910" s="43" t="s">
        <v>243</v>
      </c>
      <c r="C910" s="43"/>
      <c r="D910" s="15">
        <v>6.6</v>
      </c>
      <c r="E910" s="15">
        <v>4.9000000000000004</v>
      </c>
      <c r="F910" s="15">
        <v>29.8</v>
      </c>
      <c r="G910" s="15">
        <v>189.5</v>
      </c>
      <c r="H910" s="34"/>
    </row>
    <row r="911" spans="1:8" ht="12.2" customHeight="1">
      <c r="A911" s="9" t="s">
        <v>532</v>
      </c>
      <c r="B911" s="5" t="s">
        <v>533</v>
      </c>
      <c r="C911" s="5" t="s">
        <v>534</v>
      </c>
      <c r="D911" s="9"/>
      <c r="E911" s="9"/>
      <c r="F911" s="9"/>
      <c r="G911" s="16"/>
    </row>
    <row r="912" spans="1:8" ht="12.2" customHeight="1">
      <c r="A912" s="9" t="s">
        <v>64</v>
      </c>
      <c r="B912" s="5" t="s">
        <v>535</v>
      </c>
      <c r="C912" s="5" t="s">
        <v>535</v>
      </c>
      <c r="D912" s="9"/>
      <c r="E912" s="9"/>
      <c r="F912" s="9"/>
      <c r="G912" s="16"/>
    </row>
    <row r="913" spans="1:8" ht="12.2" customHeight="1">
      <c r="A913" s="9" t="s">
        <v>27</v>
      </c>
      <c r="B913" s="5" t="s">
        <v>15</v>
      </c>
      <c r="C913" s="5" t="s">
        <v>15</v>
      </c>
      <c r="D913" s="9"/>
      <c r="E913" s="9"/>
      <c r="F913" s="9"/>
      <c r="G913" s="16"/>
    </row>
    <row r="914" spans="1:8" ht="12.2" customHeight="1">
      <c r="A914" s="9" t="s">
        <v>45</v>
      </c>
      <c r="B914" s="5" t="s">
        <v>93</v>
      </c>
      <c r="C914" s="5" t="s">
        <v>93</v>
      </c>
      <c r="D914" s="9"/>
      <c r="E914" s="9"/>
      <c r="F914" s="9"/>
      <c r="G914" s="16"/>
    </row>
    <row r="915" spans="1:8" s="8" customFormat="1" ht="14.65" customHeight="1">
      <c r="A915" s="6" t="s">
        <v>138</v>
      </c>
      <c r="B915" s="43" t="s">
        <v>11</v>
      </c>
      <c r="C915" s="43"/>
      <c r="D915" s="15">
        <v>1.3</v>
      </c>
      <c r="E915" s="15">
        <v>0.1</v>
      </c>
      <c r="F915" s="15">
        <v>18.2</v>
      </c>
      <c r="G915" s="15">
        <v>79.5</v>
      </c>
      <c r="H915" s="34"/>
    </row>
    <row r="916" spans="1:8" ht="21.6" customHeight="1">
      <c r="A916" s="9" t="s">
        <v>139</v>
      </c>
      <c r="B916" s="5" t="s">
        <v>155</v>
      </c>
      <c r="C916" s="5" t="s">
        <v>155</v>
      </c>
      <c r="D916" s="9"/>
      <c r="E916" s="9"/>
      <c r="F916" s="9"/>
      <c r="G916" s="16"/>
    </row>
    <row r="917" spans="1:8" ht="12.2" customHeight="1">
      <c r="A917" s="9" t="s">
        <v>34</v>
      </c>
      <c r="B917" s="5" t="s">
        <v>143</v>
      </c>
      <c r="C917" s="5" t="s">
        <v>143</v>
      </c>
      <c r="D917" s="9"/>
      <c r="E917" s="9"/>
      <c r="F917" s="9"/>
      <c r="G917" s="16"/>
    </row>
    <row r="918" spans="1:8" ht="12.2" customHeight="1">
      <c r="A918" s="9" t="s">
        <v>64</v>
      </c>
      <c r="B918" s="5">
        <v>200</v>
      </c>
      <c r="C918" s="5">
        <v>200</v>
      </c>
      <c r="D918" s="9"/>
      <c r="E918" s="9"/>
      <c r="F918" s="9"/>
      <c r="G918" s="16"/>
    </row>
    <row r="919" spans="1:8" s="8" customFormat="1" ht="18" customHeight="1">
      <c r="A919" s="6" t="s">
        <v>818</v>
      </c>
      <c r="B919" s="43" t="s">
        <v>135</v>
      </c>
      <c r="C919" s="43"/>
      <c r="D919" s="15">
        <v>6.8</v>
      </c>
      <c r="E919" s="15">
        <v>2.6</v>
      </c>
      <c r="F919" s="15">
        <v>38.6</v>
      </c>
      <c r="G919" s="15">
        <v>207</v>
      </c>
      <c r="H919" s="34"/>
    </row>
    <row r="920" spans="1:8" ht="13.5" customHeight="1">
      <c r="A920" s="9" t="s">
        <v>818</v>
      </c>
      <c r="B920" s="5"/>
      <c r="C920" s="5" t="s">
        <v>135</v>
      </c>
      <c r="D920" s="9"/>
      <c r="E920" s="9"/>
      <c r="F920" s="9"/>
      <c r="G920" s="16"/>
    </row>
    <row r="921" spans="1:8" s="8" customFormat="1" ht="14.65" customHeight="1">
      <c r="A921" s="6" t="s">
        <v>66</v>
      </c>
      <c r="B921" s="43" t="s">
        <v>90</v>
      </c>
      <c r="C921" s="43"/>
      <c r="D921" s="15">
        <v>1.5</v>
      </c>
      <c r="E921" s="15">
        <v>0.1</v>
      </c>
      <c r="F921" s="15">
        <v>10</v>
      </c>
      <c r="G921" s="15">
        <v>47.4</v>
      </c>
      <c r="H921" s="34"/>
    </row>
    <row r="922" spans="1:8" ht="21.6" customHeight="1">
      <c r="A922" s="9" t="s">
        <v>284</v>
      </c>
      <c r="B922" s="11"/>
      <c r="C922" s="11" t="s">
        <v>90</v>
      </c>
      <c r="D922" s="9"/>
      <c r="E922" s="9"/>
      <c r="F922" s="9"/>
      <c r="G922" s="16"/>
    </row>
    <row r="923" spans="1:8" ht="14.65" customHeight="1">
      <c r="A923" s="13"/>
      <c r="B923" s="13"/>
      <c r="C923" s="13">
        <f>B887+B899+B901+B910+B915+B919+B921</f>
        <v>930</v>
      </c>
      <c r="D923" s="18">
        <f>D887+D899+D901+D910+D915+D919+D921</f>
        <v>31.700000000000003</v>
      </c>
      <c r="E923" s="18">
        <f t="shared" ref="E923:G923" si="50">E887+E899+E901+E910+E915+E919+E921</f>
        <v>23.100000000000005</v>
      </c>
      <c r="F923" s="18">
        <f t="shared" si="50"/>
        <v>118.9</v>
      </c>
      <c r="G923" s="18">
        <f t="shared" si="50"/>
        <v>815.6</v>
      </c>
    </row>
    <row r="924" spans="1:8" ht="21.2" customHeight="1">
      <c r="A924" s="46" t="s">
        <v>146</v>
      </c>
      <c r="B924" s="46"/>
      <c r="C924" s="46"/>
      <c r="D924" s="42"/>
      <c r="E924" s="42"/>
      <c r="F924" s="42"/>
      <c r="G924" s="42"/>
    </row>
    <row r="925" spans="1:8" s="8" customFormat="1" ht="14.65" customHeight="1">
      <c r="A925" s="6" t="s">
        <v>249</v>
      </c>
      <c r="B925" s="43" t="s">
        <v>65</v>
      </c>
      <c r="C925" s="43"/>
      <c r="D925" s="15">
        <v>8.6999999999999993</v>
      </c>
      <c r="E925" s="15">
        <v>8.3000000000000007</v>
      </c>
      <c r="F925" s="15">
        <v>29.4</v>
      </c>
      <c r="G925" s="15">
        <v>227.5</v>
      </c>
      <c r="H925" s="34"/>
    </row>
    <row r="926" spans="1:8" ht="12.2" customHeight="1">
      <c r="A926" s="9" t="s">
        <v>54</v>
      </c>
      <c r="B926" s="5" t="s">
        <v>81</v>
      </c>
      <c r="C926" s="5" t="s">
        <v>250</v>
      </c>
      <c r="D926" s="9"/>
      <c r="E926" s="9"/>
      <c r="F926" s="9"/>
      <c r="G926" s="16"/>
    </row>
    <row r="927" spans="1:8" ht="12.2" customHeight="1">
      <c r="A927" s="9" t="s">
        <v>40</v>
      </c>
      <c r="B927" s="5" t="s">
        <v>124</v>
      </c>
      <c r="C927" s="5" t="s">
        <v>124</v>
      </c>
      <c r="D927" s="9"/>
      <c r="E927" s="9"/>
      <c r="F927" s="9"/>
      <c r="G927" s="16"/>
    </row>
    <row r="928" spans="1:8" ht="12.2" customHeight="1">
      <c r="A928" s="9" t="s">
        <v>45</v>
      </c>
      <c r="B928" s="5" t="s">
        <v>18</v>
      </c>
      <c r="C928" s="5" t="s">
        <v>18</v>
      </c>
      <c r="D928" s="9"/>
      <c r="E928" s="9"/>
      <c r="F928" s="9"/>
      <c r="G928" s="16"/>
    </row>
    <row r="929" spans="1:8" ht="12.2" customHeight="1">
      <c r="A929" s="9" t="s">
        <v>131</v>
      </c>
      <c r="B929" s="5" t="s">
        <v>148</v>
      </c>
      <c r="C929" s="5" t="s">
        <v>148</v>
      </c>
      <c r="D929" s="9"/>
      <c r="E929" s="9"/>
      <c r="F929" s="9"/>
      <c r="G929" s="16"/>
    </row>
    <row r="930" spans="1:8" ht="12.2" customHeight="1">
      <c r="A930" s="9" t="s">
        <v>34</v>
      </c>
      <c r="B930" s="5" t="s">
        <v>18</v>
      </c>
      <c r="C930" s="5" t="s">
        <v>18</v>
      </c>
      <c r="D930" s="9"/>
      <c r="E930" s="9"/>
      <c r="F930" s="9"/>
      <c r="G930" s="16"/>
    </row>
    <row r="931" spans="1:8" ht="12.2" customHeight="1">
      <c r="A931" s="9" t="s">
        <v>36</v>
      </c>
      <c r="B931" s="5" t="s">
        <v>151</v>
      </c>
      <c r="C931" s="5" t="s">
        <v>152</v>
      </c>
      <c r="D931" s="9"/>
      <c r="E931" s="9"/>
      <c r="F931" s="9"/>
      <c r="G931" s="16"/>
    </row>
    <row r="932" spans="1:8" ht="12.2" customHeight="1">
      <c r="A932" s="9" t="s">
        <v>12</v>
      </c>
      <c r="B932" s="5" t="s">
        <v>155</v>
      </c>
      <c r="C932" s="5" t="s">
        <v>155</v>
      </c>
      <c r="D932" s="9"/>
      <c r="E932" s="9"/>
      <c r="F932" s="9"/>
      <c r="G932" s="16"/>
    </row>
    <row r="933" spans="1:8" ht="12.2" customHeight="1">
      <c r="A933" s="9" t="s">
        <v>27</v>
      </c>
      <c r="B933" s="5" t="s">
        <v>86</v>
      </c>
      <c r="C933" s="5" t="s">
        <v>86</v>
      </c>
      <c r="D933" s="9"/>
      <c r="E933" s="9"/>
      <c r="F933" s="9"/>
      <c r="G933" s="16"/>
    </row>
    <row r="934" spans="1:8" ht="12.2" customHeight="1">
      <c r="A934" s="9" t="s">
        <v>153</v>
      </c>
      <c r="B934" s="5" t="s">
        <v>86</v>
      </c>
      <c r="C934" s="5" t="s">
        <v>86</v>
      </c>
      <c r="D934" s="9"/>
      <c r="E934" s="9"/>
      <c r="F934" s="9"/>
      <c r="G934" s="16"/>
    </row>
    <row r="935" spans="1:8" s="8" customFormat="1" ht="14.65" customHeight="1">
      <c r="A935" s="6" t="s">
        <v>157</v>
      </c>
      <c r="B935" s="43" t="s">
        <v>11</v>
      </c>
      <c r="C935" s="43"/>
      <c r="D935" s="15">
        <v>0.2</v>
      </c>
      <c r="E935" s="15"/>
      <c r="F935" s="15">
        <v>7.2</v>
      </c>
      <c r="G935" s="15">
        <v>29.5</v>
      </c>
      <c r="H935" s="34"/>
    </row>
    <row r="936" spans="1:8" ht="12.2" customHeight="1">
      <c r="A936" s="9" t="s">
        <v>158</v>
      </c>
      <c r="B936" s="5" t="s">
        <v>141</v>
      </c>
      <c r="C936" s="5" t="s">
        <v>141</v>
      </c>
      <c r="D936" s="9"/>
      <c r="E936" s="9"/>
      <c r="F936" s="9"/>
      <c r="G936" s="16"/>
    </row>
    <row r="937" spans="1:8" ht="12.2" customHeight="1">
      <c r="A937" s="9" t="s">
        <v>64</v>
      </c>
      <c r="B937" s="5" t="s">
        <v>145</v>
      </c>
      <c r="C937" s="5" t="s">
        <v>145</v>
      </c>
      <c r="D937" s="9"/>
      <c r="E937" s="9"/>
      <c r="F937" s="9"/>
      <c r="G937" s="16"/>
    </row>
    <row r="938" spans="1:8" ht="12.2" customHeight="1">
      <c r="A938" s="9" t="s">
        <v>34</v>
      </c>
      <c r="B938" s="5" t="s">
        <v>60</v>
      </c>
      <c r="C938" s="5" t="s">
        <v>60</v>
      </c>
      <c r="D938" s="9"/>
      <c r="E938" s="9"/>
      <c r="F938" s="9"/>
      <c r="G938" s="16"/>
    </row>
    <row r="939" spans="1:8" s="8" customFormat="1" ht="14.65" customHeight="1">
      <c r="A939" s="6" t="s">
        <v>750</v>
      </c>
      <c r="B939" s="43" t="s">
        <v>113</v>
      </c>
      <c r="C939" s="43"/>
      <c r="D939" s="15">
        <v>0.4</v>
      </c>
      <c r="E939" s="15">
        <v>0.4</v>
      </c>
      <c r="F939" s="15">
        <v>9.8000000000000007</v>
      </c>
      <c r="G939" s="15">
        <v>47</v>
      </c>
      <c r="H939" s="34"/>
    </row>
    <row r="940" spans="1:8" ht="12.2" customHeight="1">
      <c r="A940" s="10" t="s">
        <v>160</v>
      </c>
      <c r="B940" s="11" t="s">
        <v>751</v>
      </c>
      <c r="C940" s="11" t="s">
        <v>113</v>
      </c>
      <c r="D940" s="9"/>
      <c r="E940" s="9"/>
      <c r="F940" s="9"/>
      <c r="G940" s="16"/>
    </row>
    <row r="941" spans="1:8" ht="14.65" customHeight="1">
      <c r="A941" s="13"/>
      <c r="B941" s="13"/>
      <c r="C941" s="13">
        <f>B925+B935+B939</f>
        <v>360</v>
      </c>
      <c r="D941" s="18">
        <f>D925+D935+D939</f>
        <v>9.2999999999999989</v>
      </c>
      <c r="E941" s="18">
        <f t="shared" ref="E941:G941" si="51">E925+E935+E939</f>
        <v>8.7000000000000011</v>
      </c>
      <c r="F941" s="18">
        <f t="shared" si="51"/>
        <v>46.400000000000006</v>
      </c>
      <c r="G941" s="18">
        <f t="shared" si="51"/>
        <v>304</v>
      </c>
    </row>
    <row r="942" spans="1:8" ht="21.2" customHeight="1">
      <c r="A942" s="46" t="s">
        <v>163</v>
      </c>
      <c r="B942" s="46"/>
      <c r="C942" s="46"/>
      <c r="D942" s="42"/>
      <c r="E942" s="42"/>
      <c r="F942" s="42"/>
      <c r="G942" s="42"/>
    </row>
    <row r="943" spans="1:8" s="8" customFormat="1" ht="26.45" customHeight="1">
      <c r="A943" s="6" t="s">
        <v>257</v>
      </c>
      <c r="B943" s="43" t="s">
        <v>113</v>
      </c>
      <c r="C943" s="43"/>
      <c r="D943" s="15">
        <v>1.4</v>
      </c>
      <c r="E943" s="15">
        <v>4.3</v>
      </c>
      <c r="F943" s="15">
        <v>8.1</v>
      </c>
      <c r="G943" s="15">
        <v>76.2</v>
      </c>
      <c r="H943" s="34"/>
    </row>
    <row r="944" spans="1:8" ht="12.2" customHeight="1">
      <c r="A944" s="9" t="s">
        <v>94</v>
      </c>
      <c r="B944" s="5" t="s">
        <v>698</v>
      </c>
      <c r="C944" s="5" t="s">
        <v>644</v>
      </c>
      <c r="D944" s="9"/>
      <c r="E944" s="9"/>
      <c r="F944" s="9"/>
      <c r="G944" s="16"/>
    </row>
    <row r="945" spans="1:8" ht="12.2" customHeight="1">
      <c r="A945" s="9" t="s">
        <v>40</v>
      </c>
      <c r="B945" s="5" t="s">
        <v>63</v>
      </c>
      <c r="C945" s="5" t="s">
        <v>63</v>
      </c>
      <c r="D945" s="9"/>
      <c r="E945" s="9"/>
      <c r="F945" s="9"/>
      <c r="G945" s="16"/>
    </row>
    <row r="946" spans="1:8" ht="12.2" customHeight="1">
      <c r="A946" s="9" t="s">
        <v>27</v>
      </c>
      <c r="B946" s="11" t="s">
        <v>28</v>
      </c>
      <c r="C946" s="11" t="s">
        <v>28</v>
      </c>
      <c r="D946" s="9"/>
      <c r="E946" s="9"/>
      <c r="F946" s="9"/>
      <c r="G946" s="16"/>
    </row>
    <row r="947" spans="1:8" s="8" customFormat="1" ht="26.45" customHeight="1">
      <c r="A947" s="21" t="s">
        <v>174</v>
      </c>
      <c r="B947" s="13">
        <v>70</v>
      </c>
      <c r="C947" s="13">
        <v>30</v>
      </c>
      <c r="D947" s="18">
        <v>6.8</v>
      </c>
      <c r="E947" s="15">
        <v>7</v>
      </c>
      <c r="F947" s="15">
        <v>5.9</v>
      </c>
      <c r="G947" s="15">
        <v>131.1</v>
      </c>
      <c r="H947" s="34"/>
    </row>
    <row r="948" spans="1:8" ht="12.2" customHeight="1">
      <c r="A948" s="9" t="s">
        <v>92</v>
      </c>
      <c r="B948" s="22" t="s">
        <v>169</v>
      </c>
      <c r="C948" s="22" t="s">
        <v>169</v>
      </c>
      <c r="D948" s="9"/>
      <c r="E948" s="9"/>
      <c r="F948" s="9"/>
      <c r="G948" s="16"/>
    </row>
    <row r="949" spans="1:8" ht="12.2" customHeight="1">
      <c r="A949" s="9" t="s">
        <v>131</v>
      </c>
      <c r="B949" s="5" t="s">
        <v>166</v>
      </c>
      <c r="C949" s="5" t="s">
        <v>166</v>
      </c>
      <c r="D949" s="9"/>
      <c r="E949" s="9"/>
      <c r="F949" s="9"/>
      <c r="G949" s="16"/>
    </row>
    <row r="950" spans="1:8" ht="12.2" customHeight="1">
      <c r="A950" s="9" t="s">
        <v>64</v>
      </c>
      <c r="B950" s="5" t="s">
        <v>685</v>
      </c>
      <c r="C950" s="5" t="s">
        <v>685</v>
      </c>
      <c r="D950" s="9"/>
      <c r="E950" s="9"/>
      <c r="F950" s="9"/>
      <c r="G950" s="16"/>
    </row>
    <row r="951" spans="1:8" ht="12.2" customHeight="1">
      <c r="A951" s="9" t="s">
        <v>110</v>
      </c>
      <c r="B951" s="5" t="s">
        <v>137</v>
      </c>
      <c r="C951" s="5" t="s">
        <v>137</v>
      </c>
      <c r="D951" s="9"/>
      <c r="E951" s="9"/>
      <c r="F951" s="9"/>
      <c r="G951" s="16"/>
    </row>
    <row r="952" spans="1:8" ht="12.2" customHeight="1">
      <c r="A952" s="9" t="s">
        <v>27</v>
      </c>
      <c r="B952" s="5" t="s">
        <v>51</v>
      </c>
      <c r="C952" s="5" t="s">
        <v>51</v>
      </c>
      <c r="D952" s="9"/>
      <c r="E952" s="9"/>
      <c r="F952" s="9"/>
      <c r="G952" s="16"/>
    </row>
    <row r="953" spans="1:8" ht="12.2" customHeight="1">
      <c r="A953" s="9" t="s">
        <v>177</v>
      </c>
      <c r="B953" s="5" t="s">
        <v>686</v>
      </c>
      <c r="C953" s="5" t="s">
        <v>687</v>
      </c>
      <c r="D953" s="9"/>
      <c r="E953" s="9"/>
      <c r="F953" s="9"/>
      <c r="G953" s="16"/>
    </row>
    <row r="954" spans="1:8" ht="12.2" customHeight="1">
      <c r="A954" s="9" t="s">
        <v>284</v>
      </c>
      <c r="B954" s="5"/>
      <c r="C954" s="5" t="s">
        <v>488</v>
      </c>
      <c r="D954" s="9"/>
      <c r="E954" s="9"/>
      <c r="F954" s="9"/>
      <c r="G954" s="16"/>
    </row>
    <row r="955" spans="1:8" ht="12.2" customHeight="1">
      <c r="A955" s="9" t="s">
        <v>98</v>
      </c>
      <c r="B955" s="5" t="s">
        <v>688</v>
      </c>
      <c r="C955" s="5" t="s">
        <v>192</v>
      </c>
      <c r="D955" s="9"/>
      <c r="E955" s="9"/>
      <c r="F955" s="9"/>
      <c r="G955" s="16"/>
    </row>
    <row r="956" spans="1:8" ht="12.2" customHeight="1">
      <c r="A956" s="9" t="s">
        <v>40</v>
      </c>
      <c r="B956" s="5" t="s">
        <v>55</v>
      </c>
      <c r="C956" s="5" t="s">
        <v>55</v>
      </c>
      <c r="D956" s="9"/>
      <c r="E956" s="9"/>
      <c r="F956" s="9"/>
      <c r="G956" s="16"/>
    </row>
    <row r="957" spans="1:8" s="8" customFormat="1" ht="14.65" customHeight="1">
      <c r="A957" s="6" t="s">
        <v>123</v>
      </c>
      <c r="B957" s="43" t="s">
        <v>243</v>
      </c>
      <c r="C957" s="43"/>
      <c r="D957" s="15">
        <v>3.6</v>
      </c>
      <c r="E957" s="15">
        <v>5</v>
      </c>
      <c r="F957" s="15">
        <v>26</v>
      </c>
      <c r="G957" s="15">
        <v>178.4</v>
      </c>
      <c r="H957" s="34"/>
    </row>
    <row r="958" spans="1:8" ht="12.2" customHeight="1">
      <c r="A958" s="9" t="s">
        <v>27</v>
      </c>
      <c r="B958" s="5" t="s">
        <v>14</v>
      </c>
      <c r="C958" s="5" t="s">
        <v>14</v>
      </c>
      <c r="D958" s="9"/>
      <c r="E958" s="9"/>
      <c r="F958" s="9"/>
      <c r="G958" s="16"/>
    </row>
    <row r="959" spans="1:8" ht="12.2" customHeight="1">
      <c r="A959" s="9" t="s">
        <v>12</v>
      </c>
      <c r="B959" s="5" t="s">
        <v>354</v>
      </c>
      <c r="C959" s="5" t="s">
        <v>354</v>
      </c>
      <c r="D959" s="9"/>
      <c r="E959" s="9"/>
      <c r="F959" s="9"/>
      <c r="G959" s="16"/>
    </row>
    <row r="960" spans="1:8" ht="12.2" customHeight="1">
      <c r="A960" s="9" t="s">
        <v>103</v>
      </c>
      <c r="B960" s="5" t="s">
        <v>536</v>
      </c>
      <c r="C960" s="5" t="s">
        <v>537</v>
      </c>
      <c r="D960" s="9"/>
      <c r="E960" s="9"/>
      <c r="F960" s="9"/>
      <c r="G960" s="16"/>
    </row>
    <row r="961" spans="1:8" ht="12.2" customHeight="1">
      <c r="A961" s="9" t="s">
        <v>45</v>
      </c>
      <c r="B961" s="5" t="s">
        <v>395</v>
      </c>
      <c r="C961" s="5" t="s">
        <v>395</v>
      </c>
      <c r="D961" s="9"/>
      <c r="E961" s="9"/>
      <c r="F961" s="9"/>
      <c r="G961" s="16"/>
    </row>
    <row r="962" spans="1:8" s="8" customFormat="1" ht="14.65" customHeight="1">
      <c r="A962" s="6" t="s">
        <v>43</v>
      </c>
      <c r="B962" s="43" t="s">
        <v>44</v>
      </c>
      <c r="C962" s="43"/>
      <c r="D962" s="15">
        <v>3.2</v>
      </c>
      <c r="E962" s="15">
        <v>4.4000000000000004</v>
      </c>
      <c r="F962" s="15">
        <v>21</v>
      </c>
      <c r="G962" s="15">
        <v>136.19999999999999</v>
      </c>
      <c r="H962" s="34"/>
    </row>
    <row r="963" spans="1:8" ht="12.2" customHeight="1">
      <c r="A963" s="9" t="s">
        <v>45</v>
      </c>
      <c r="B963" s="5" t="s">
        <v>46</v>
      </c>
      <c r="C963" s="5" t="s">
        <v>46</v>
      </c>
      <c r="D963" s="9"/>
      <c r="E963" s="9"/>
      <c r="F963" s="9"/>
      <c r="G963" s="16"/>
    </row>
    <row r="964" spans="1:8" ht="21.6" customHeight="1">
      <c r="A964" s="9" t="s">
        <v>67</v>
      </c>
      <c r="B964" s="5"/>
      <c r="C964" s="5" t="s">
        <v>503</v>
      </c>
      <c r="D964" s="9"/>
      <c r="E964" s="9"/>
      <c r="F964" s="9"/>
      <c r="G964" s="16"/>
    </row>
    <row r="965" spans="1:8" s="8" customFormat="1" ht="14.65" customHeight="1">
      <c r="A965" s="6" t="s">
        <v>66</v>
      </c>
      <c r="B965" s="43" t="s">
        <v>195</v>
      </c>
      <c r="C965" s="43"/>
      <c r="D965" s="15">
        <v>5.4</v>
      </c>
      <c r="E965" s="15">
        <v>0.5</v>
      </c>
      <c r="F965" s="15">
        <v>35.1</v>
      </c>
      <c r="G965" s="15">
        <v>165.8</v>
      </c>
      <c r="H965" s="34"/>
    </row>
    <row r="966" spans="1:8" ht="21.6" customHeight="1">
      <c r="A966" s="9" t="s">
        <v>284</v>
      </c>
      <c r="B966" s="5"/>
      <c r="C966" s="5" t="s">
        <v>195</v>
      </c>
      <c r="D966" s="9"/>
      <c r="E966" s="9"/>
      <c r="F966" s="9"/>
      <c r="G966" s="16"/>
    </row>
    <row r="967" spans="1:8" s="8" customFormat="1" ht="14.65" customHeight="1">
      <c r="A967" s="6" t="s">
        <v>191</v>
      </c>
      <c r="B967" s="43" t="s">
        <v>11</v>
      </c>
      <c r="C967" s="43"/>
      <c r="D967" s="15">
        <v>0.2</v>
      </c>
      <c r="E967" s="15"/>
      <c r="F967" s="15">
        <v>8.3000000000000007</v>
      </c>
      <c r="G967" s="15">
        <v>35</v>
      </c>
      <c r="H967" s="34"/>
    </row>
    <row r="968" spans="1:8" ht="12.2" customHeight="1">
      <c r="A968" s="9" t="s">
        <v>158</v>
      </c>
      <c r="B968" s="5" t="s">
        <v>141</v>
      </c>
      <c r="C968" s="5" t="s">
        <v>141</v>
      </c>
      <c r="D968" s="9"/>
      <c r="E968" s="9"/>
      <c r="F968" s="9"/>
      <c r="G968" s="16"/>
    </row>
    <row r="969" spans="1:8" ht="12.2" customHeight="1">
      <c r="A969" s="9" t="s">
        <v>64</v>
      </c>
      <c r="B969" s="5">
        <v>200</v>
      </c>
      <c r="C969" s="5">
        <v>200</v>
      </c>
      <c r="D969" s="9"/>
      <c r="E969" s="9"/>
      <c r="F969" s="9"/>
      <c r="G969" s="16"/>
    </row>
    <row r="970" spans="1:8" ht="12.2" customHeight="1">
      <c r="A970" s="9" t="s">
        <v>34</v>
      </c>
      <c r="B970" s="5" t="s">
        <v>182</v>
      </c>
      <c r="C970" s="5" t="s">
        <v>182</v>
      </c>
      <c r="D970" s="9"/>
      <c r="E970" s="9"/>
      <c r="F970" s="9"/>
      <c r="G970" s="16"/>
    </row>
    <row r="971" spans="1:8" ht="12.2" customHeight="1">
      <c r="A971" s="9" t="s">
        <v>193</v>
      </c>
      <c r="B971" s="5" t="s">
        <v>46</v>
      </c>
      <c r="C971" s="5" t="s">
        <v>46</v>
      </c>
      <c r="D971" s="9"/>
      <c r="E971" s="9"/>
      <c r="F971" s="9"/>
      <c r="G971" s="16"/>
    </row>
    <row r="972" spans="1:8" s="8" customFormat="1" ht="14.25" customHeight="1">
      <c r="A972" s="6" t="s">
        <v>818</v>
      </c>
      <c r="B972" s="43" t="s">
        <v>50</v>
      </c>
      <c r="C972" s="43"/>
      <c r="D972" s="15">
        <v>2.7</v>
      </c>
      <c r="E972" s="15">
        <v>0.4</v>
      </c>
      <c r="F972" s="15">
        <v>17</v>
      </c>
      <c r="G972" s="15">
        <v>81.599999999999994</v>
      </c>
      <c r="H972" s="34"/>
    </row>
    <row r="973" spans="1:8" ht="15.75" customHeight="1">
      <c r="A973" s="9" t="s">
        <v>818</v>
      </c>
      <c r="B973" s="11"/>
      <c r="C973" s="11" t="s">
        <v>50</v>
      </c>
      <c r="D973" s="9"/>
      <c r="E973" s="9"/>
      <c r="F973" s="9"/>
      <c r="G973" s="16"/>
    </row>
    <row r="974" spans="1:8" ht="14.65" customHeight="1">
      <c r="A974" s="13"/>
      <c r="B974" s="13"/>
      <c r="C974" s="13">
        <f>B943+B947+C947+B957+B962+B965+B967+B972</f>
        <v>735</v>
      </c>
      <c r="D974" s="18">
        <f>D943+D947+D957+D962+D965+D967+D972</f>
        <v>23.299999999999997</v>
      </c>
      <c r="E974" s="18">
        <f t="shared" ref="E974:G974" si="52">E943+E947+E957+E962+E965+E967+E972</f>
        <v>21.6</v>
      </c>
      <c r="F974" s="18">
        <f t="shared" si="52"/>
        <v>121.39999999999999</v>
      </c>
      <c r="G974" s="18">
        <f t="shared" si="52"/>
        <v>804.30000000000007</v>
      </c>
    </row>
    <row r="975" spans="1:8" ht="21.2" customHeight="1">
      <c r="A975" s="46" t="s">
        <v>199</v>
      </c>
      <c r="B975" s="46"/>
      <c r="C975" s="46"/>
      <c r="D975" s="42"/>
      <c r="E975" s="42"/>
      <c r="F975" s="42"/>
      <c r="G975" s="42"/>
    </row>
    <row r="976" spans="1:8" s="8" customFormat="1" ht="14.65" customHeight="1">
      <c r="A976" s="6" t="s">
        <v>200</v>
      </c>
      <c r="B976" s="43" t="s">
        <v>11</v>
      </c>
      <c r="C976" s="43"/>
      <c r="D976" s="15">
        <v>5.2</v>
      </c>
      <c r="E976" s="15">
        <v>5</v>
      </c>
      <c r="F976" s="15">
        <v>22</v>
      </c>
      <c r="G976" s="15">
        <v>154</v>
      </c>
      <c r="H976" s="34"/>
    </row>
    <row r="977" spans="1:8" ht="12.2" customHeight="1">
      <c r="A977" s="9" t="s">
        <v>201</v>
      </c>
      <c r="B977" s="5" t="s">
        <v>11</v>
      </c>
      <c r="C977" s="5" t="s">
        <v>11</v>
      </c>
      <c r="D977" s="9"/>
      <c r="E977" s="9"/>
      <c r="F977" s="9"/>
      <c r="G977" s="16"/>
    </row>
    <row r="978" spans="1:8" s="8" customFormat="1" ht="14.65" customHeight="1">
      <c r="A978" s="6" t="s">
        <v>317</v>
      </c>
      <c r="B978" s="43" t="s">
        <v>204</v>
      </c>
      <c r="C978" s="43"/>
      <c r="D978" s="15">
        <v>0.8</v>
      </c>
      <c r="E978" s="15">
        <v>0.3</v>
      </c>
      <c r="F978" s="15">
        <v>10.9</v>
      </c>
      <c r="G978" s="15">
        <v>62.6</v>
      </c>
      <c r="H978" s="34"/>
    </row>
    <row r="979" spans="1:8" ht="12.2" customHeight="1">
      <c r="A979" s="10" t="s">
        <v>318</v>
      </c>
      <c r="B979" s="11" t="s">
        <v>204</v>
      </c>
      <c r="C979" s="11" t="s">
        <v>204</v>
      </c>
      <c r="D979" s="9"/>
      <c r="E979" s="9"/>
      <c r="F979" s="9"/>
      <c r="G979" s="16"/>
    </row>
    <row r="980" spans="1:8" ht="14.65" customHeight="1">
      <c r="A980" s="20"/>
      <c r="B980" s="20"/>
      <c r="C980" s="20">
        <f>B976+B978</f>
        <v>285</v>
      </c>
      <c r="D980" s="18">
        <f>D976+D978</f>
        <v>6</v>
      </c>
      <c r="E980" s="18">
        <f t="shared" ref="E980:G980" si="53">E976+E978</f>
        <v>5.3</v>
      </c>
      <c r="F980" s="18">
        <f t="shared" si="53"/>
        <v>32.9</v>
      </c>
      <c r="G980" s="18">
        <f t="shared" si="53"/>
        <v>216.6</v>
      </c>
    </row>
    <row r="981" spans="1:8" ht="14.65" customHeight="1">
      <c r="A981" s="13" t="s">
        <v>206</v>
      </c>
      <c r="B981" s="13"/>
      <c r="C981" s="13">
        <f>C980+C974+C941+C923+C885+C881</f>
        <v>3105</v>
      </c>
      <c r="D981" s="18">
        <f>D980+D974+D941+D923+D885+D881</f>
        <v>96.7</v>
      </c>
      <c r="E981" s="18">
        <f t="shared" ref="E981:G981" si="54">E980+E974+E941+E923+E885+E881</f>
        <v>107</v>
      </c>
      <c r="F981" s="18">
        <f t="shared" si="54"/>
        <v>419.40000000000003</v>
      </c>
      <c r="G981" s="18">
        <f t="shared" si="54"/>
        <v>3081.2</v>
      </c>
    </row>
    <row r="982" spans="1:8" ht="14.1" customHeight="1"/>
    <row r="983" spans="1:8" ht="21.2" customHeight="1">
      <c r="A983" s="44" t="s">
        <v>541</v>
      </c>
      <c r="B983" s="44"/>
      <c r="C983" s="44"/>
      <c r="D983" s="44"/>
      <c r="E983" s="44"/>
      <c r="F983" s="44"/>
      <c r="G983" s="44"/>
    </row>
    <row r="984" spans="1:8" ht="7.15" customHeight="1"/>
    <row r="985" spans="1:8" ht="21.2" customHeight="1">
      <c r="A985" s="45" t="s">
        <v>1</v>
      </c>
      <c r="B985" s="45" t="s">
        <v>2</v>
      </c>
      <c r="C985" s="45"/>
      <c r="D985" s="45" t="s">
        <v>3</v>
      </c>
      <c r="E985" s="45"/>
      <c r="F985" s="45"/>
      <c r="G985" s="45"/>
    </row>
    <row r="986" spans="1:8" ht="28.35" customHeight="1">
      <c r="A986" s="45"/>
      <c r="B986" s="3" t="s">
        <v>4</v>
      </c>
      <c r="C986" s="3" t="s">
        <v>5</v>
      </c>
      <c r="D986" s="3" t="s">
        <v>6</v>
      </c>
      <c r="E986" s="3" t="s">
        <v>7</v>
      </c>
      <c r="F986" s="3" t="s">
        <v>8</v>
      </c>
      <c r="G986" s="45"/>
    </row>
    <row r="987" spans="1:8" ht="21.2" customHeight="1">
      <c r="A987" s="42" t="s">
        <v>9</v>
      </c>
      <c r="B987" s="42"/>
      <c r="C987" s="42"/>
      <c r="D987" s="42"/>
      <c r="E987" s="42"/>
      <c r="F987" s="42"/>
      <c r="G987" s="42"/>
    </row>
    <row r="988" spans="1:8" s="8" customFormat="1" ht="14.65" customHeight="1">
      <c r="A988" s="6" t="s">
        <v>10</v>
      </c>
      <c r="B988" s="43" t="s">
        <v>209</v>
      </c>
      <c r="C988" s="43"/>
      <c r="D988" s="15">
        <v>19.3</v>
      </c>
      <c r="E988" s="15">
        <v>14.1</v>
      </c>
      <c r="F988" s="15">
        <v>19.5</v>
      </c>
      <c r="G988" s="15">
        <v>287.3</v>
      </c>
      <c r="H988" s="34"/>
    </row>
    <row r="989" spans="1:8" ht="21.6" customHeight="1">
      <c r="A989" s="9" t="s">
        <v>16</v>
      </c>
      <c r="B989" s="5" t="s">
        <v>674</v>
      </c>
      <c r="C989" s="5" t="s">
        <v>674</v>
      </c>
      <c r="D989" s="9"/>
      <c r="E989" s="9"/>
      <c r="F989" s="9"/>
      <c r="G989" s="16"/>
    </row>
    <row r="990" spans="1:8" ht="12.2" customHeight="1">
      <c r="A990" s="9" t="s">
        <v>12</v>
      </c>
      <c r="B990" s="5" t="s">
        <v>413</v>
      </c>
      <c r="C990" s="5" t="s">
        <v>413</v>
      </c>
      <c r="D990" s="9"/>
      <c r="E990" s="9"/>
      <c r="F990" s="9"/>
      <c r="G990" s="16"/>
    </row>
    <row r="991" spans="1:8" ht="12.2" customHeight="1">
      <c r="A991" s="9" t="s">
        <v>21</v>
      </c>
      <c r="B991" s="5" t="s">
        <v>53</v>
      </c>
      <c r="C991" s="5" t="s">
        <v>53</v>
      </c>
      <c r="D991" s="9"/>
      <c r="E991" s="9"/>
      <c r="F991" s="9"/>
      <c r="G991" s="16"/>
    </row>
    <row r="992" spans="1:8" ht="12.2" customHeight="1">
      <c r="A992" s="9" t="s">
        <v>24</v>
      </c>
      <c r="B992" s="5" t="s">
        <v>11</v>
      </c>
      <c r="C992" s="5" t="s">
        <v>11</v>
      </c>
      <c r="D992" s="9"/>
      <c r="E992" s="9"/>
      <c r="F992" s="9"/>
      <c r="G992" s="16"/>
    </row>
    <row r="993" spans="1:8" ht="12.2" customHeight="1">
      <c r="A993" s="9" t="s">
        <v>27</v>
      </c>
      <c r="B993" s="5" t="s">
        <v>51</v>
      </c>
      <c r="C993" s="5" t="s">
        <v>51</v>
      </c>
      <c r="D993" s="9"/>
      <c r="E993" s="9"/>
      <c r="F993" s="9"/>
      <c r="G993" s="16"/>
    </row>
    <row r="994" spans="1:8" ht="12.2" customHeight="1">
      <c r="A994" s="9" t="s">
        <v>29</v>
      </c>
      <c r="B994" s="5" t="s">
        <v>85</v>
      </c>
      <c r="C994" s="5" t="s">
        <v>85</v>
      </c>
      <c r="D994" s="9"/>
      <c r="E994" s="9"/>
      <c r="F994" s="9"/>
      <c r="G994" s="16"/>
    </row>
    <row r="995" spans="1:8" ht="12.2" customHeight="1">
      <c r="A995" s="9" t="s">
        <v>34</v>
      </c>
      <c r="B995" s="5" t="s">
        <v>574</v>
      </c>
      <c r="C995" s="5" t="s">
        <v>574</v>
      </c>
      <c r="D995" s="9"/>
      <c r="E995" s="9"/>
      <c r="F995" s="9"/>
      <c r="G995" s="16"/>
    </row>
    <row r="996" spans="1:8" ht="12.2" customHeight="1">
      <c r="A996" s="9" t="s">
        <v>36</v>
      </c>
      <c r="B996" s="5"/>
      <c r="C996" s="5" t="s">
        <v>265</v>
      </c>
      <c r="D996" s="9"/>
      <c r="E996" s="9"/>
      <c r="F996" s="9"/>
      <c r="G996" s="16"/>
    </row>
    <row r="997" spans="1:8" ht="12.2" customHeight="1">
      <c r="A997" s="9" t="s">
        <v>40</v>
      </c>
      <c r="B997" s="5" t="s">
        <v>106</v>
      </c>
      <c r="C997" s="5" t="s">
        <v>106</v>
      </c>
      <c r="D997" s="9"/>
      <c r="E997" s="9"/>
      <c r="F997" s="9"/>
      <c r="G997" s="16"/>
    </row>
    <row r="998" spans="1:8" s="8" customFormat="1" ht="14.65" customHeight="1">
      <c r="A998" s="6" t="s">
        <v>286</v>
      </c>
      <c r="B998" s="43" t="s">
        <v>11</v>
      </c>
      <c r="C998" s="43"/>
      <c r="D998" s="15">
        <v>1.5</v>
      </c>
      <c r="E998" s="15">
        <v>1.4</v>
      </c>
      <c r="F998" s="15">
        <v>8.6</v>
      </c>
      <c r="G998" s="15">
        <v>52.9</v>
      </c>
      <c r="H998" s="34"/>
    </row>
    <row r="999" spans="1:8" ht="12.2" customHeight="1">
      <c r="A999" s="9" t="s">
        <v>158</v>
      </c>
      <c r="B999" s="5" t="s">
        <v>141</v>
      </c>
      <c r="C999" s="5" t="s">
        <v>141</v>
      </c>
      <c r="D999" s="9"/>
      <c r="E999" s="9"/>
      <c r="F999" s="9"/>
      <c r="G999" s="16"/>
    </row>
    <row r="1000" spans="1:8" ht="12.2" customHeight="1">
      <c r="A1000" s="9" t="s">
        <v>34</v>
      </c>
      <c r="B1000" s="5" t="s">
        <v>60</v>
      </c>
      <c r="C1000" s="5" t="s">
        <v>60</v>
      </c>
      <c r="D1000" s="9"/>
      <c r="E1000" s="9"/>
      <c r="F1000" s="9"/>
      <c r="G1000" s="16"/>
    </row>
    <row r="1001" spans="1:8" ht="12.2" customHeight="1">
      <c r="A1001" s="9" t="s">
        <v>12</v>
      </c>
      <c r="B1001" s="5" t="s">
        <v>347</v>
      </c>
      <c r="C1001" s="5" t="s">
        <v>347</v>
      </c>
      <c r="D1001" s="9"/>
      <c r="E1001" s="9"/>
      <c r="F1001" s="9"/>
      <c r="G1001" s="16"/>
    </row>
    <row r="1002" spans="1:8" ht="12.2" customHeight="1">
      <c r="A1002" s="9" t="s">
        <v>64</v>
      </c>
      <c r="B1002" s="5" t="s">
        <v>287</v>
      </c>
      <c r="C1002" s="5" t="s">
        <v>287</v>
      </c>
      <c r="D1002" s="9"/>
      <c r="E1002" s="9"/>
      <c r="F1002" s="9"/>
      <c r="G1002" s="16"/>
    </row>
    <row r="1003" spans="1:8" s="8" customFormat="1" ht="14.65" customHeight="1">
      <c r="A1003" s="6" t="s">
        <v>483</v>
      </c>
      <c r="B1003" s="43" t="s">
        <v>44</v>
      </c>
      <c r="C1003" s="43"/>
      <c r="D1003" s="15">
        <v>3.2</v>
      </c>
      <c r="E1003" s="15">
        <v>4.5</v>
      </c>
      <c r="F1003" s="15">
        <v>19.7</v>
      </c>
      <c r="G1003" s="15">
        <v>132.6</v>
      </c>
      <c r="H1003" s="34"/>
    </row>
    <row r="1004" spans="1:8" ht="12.2" customHeight="1">
      <c r="A1004" s="9" t="s">
        <v>45</v>
      </c>
      <c r="B1004" s="5" t="s">
        <v>46</v>
      </c>
      <c r="C1004" s="5" t="s">
        <v>46</v>
      </c>
      <c r="D1004" s="9"/>
      <c r="E1004" s="9"/>
      <c r="F1004" s="9"/>
      <c r="G1004" s="16"/>
    </row>
    <row r="1005" spans="1:8" ht="12.2" customHeight="1">
      <c r="A1005" s="9" t="s">
        <v>284</v>
      </c>
      <c r="B1005" s="5"/>
      <c r="C1005" s="5" t="s">
        <v>50</v>
      </c>
      <c r="D1005" s="9"/>
      <c r="E1005" s="9"/>
      <c r="F1005" s="9"/>
      <c r="G1005" s="16"/>
    </row>
    <row r="1006" spans="1:8" s="8" customFormat="1" ht="14.65" customHeight="1">
      <c r="A1006" s="6" t="s">
        <v>66</v>
      </c>
      <c r="B1006" s="43" t="s">
        <v>65</v>
      </c>
      <c r="C1006" s="43"/>
      <c r="D1006" s="15">
        <v>4.5999999999999996</v>
      </c>
      <c r="E1006" s="15">
        <v>0.4</v>
      </c>
      <c r="F1006" s="15">
        <v>30.1</v>
      </c>
      <c r="G1006" s="15">
        <v>142.1</v>
      </c>
      <c r="H1006" s="34"/>
    </row>
    <row r="1007" spans="1:8" ht="21.6" customHeight="1">
      <c r="A1007" s="9" t="s">
        <v>284</v>
      </c>
      <c r="B1007" s="11"/>
      <c r="C1007" s="11" t="s">
        <v>65</v>
      </c>
      <c r="D1007" s="9"/>
      <c r="E1007" s="9"/>
      <c r="F1007" s="9"/>
      <c r="G1007" s="16"/>
    </row>
    <row r="1008" spans="1:8" ht="14.65" customHeight="1">
      <c r="A1008" s="13"/>
      <c r="B1008" s="13"/>
      <c r="C1008" s="13">
        <f>B988+B998+B1003+B1006</f>
        <v>555</v>
      </c>
      <c r="D1008" s="18">
        <f>D988+D998+D1003+D1006</f>
        <v>28.6</v>
      </c>
      <c r="E1008" s="18">
        <f t="shared" ref="E1008:G1008" si="55">E988+E998+E1003+E1006</f>
        <v>20.399999999999999</v>
      </c>
      <c r="F1008" s="18">
        <f t="shared" si="55"/>
        <v>77.900000000000006</v>
      </c>
      <c r="G1008" s="18">
        <f t="shared" si="55"/>
        <v>614.9</v>
      </c>
    </row>
    <row r="1009" spans="1:8" ht="21.2" customHeight="1">
      <c r="A1009" s="46" t="s">
        <v>71</v>
      </c>
      <c r="B1009" s="46"/>
      <c r="C1009" s="46"/>
      <c r="D1009" s="42"/>
      <c r="E1009" s="42"/>
      <c r="F1009" s="42"/>
      <c r="G1009" s="42"/>
    </row>
    <row r="1010" spans="1:8" s="8" customFormat="1" ht="14.65" customHeight="1">
      <c r="A1010" s="6" t="s">
        <v>288</v>
      </c>
      <c r="B1010" s="43" t="s">
        <v>11</v>
      </c>
      <c r="C1010" s="43"/>
      <c r="D1010" s="15">
        <v>1</v>
      </c>
      <c r="E1010" s="15">
        <v>0.2</v>
      </c>
      <c r="F1010" s="15">
        <v>20.2</v>
      </c>
      <c r="G1010" s="15">
        <v>92</v>
      </c>
      <c r="H1010" s="34"/>
    </row>
    <row r="1011" spans="1:8" ht="12.2" customHeight="1">
      <c r="A1011" s="10" t="s">
        <v>219</v>
      </c>
      <c r="B1011" s="11" t="s">
        <v>11</v>
      </c>
      <c r="C1011" s="11" t="s">
        <v>11</v>
      </c>
      <c r="D1011" s="9"/>
      <c r="E1011" s="9"/>
      <c r="F1011" s="9"/>
      <c r="G1011" s="16"/>
    </row>
    <row r="1012" spans="1:8" ht="14.65" customHeight="1">
      <c r="A1012" s="13"/>
      <c r="B1012" s="13"/>
      <c r="C1012" s="20" t="str">
        <f>B1010</f>
        <v>200</v>
      </c>
      <c r="D1012" s="18">
        <f>D1010</f>
        <v>1</v>
      </c>
      <c r="E1012" s="18">
        <f t="shared" ref="E1012:G1012" si="56">E1010</f>
        <v>0.2</v>
      </c>
      <c r="F1012" s="18">
        <f t="shared" si="56"/>
        <v>20.2</v>
      </c>
      <c r="G1012" s="18">
        <f t="shared" si="56"/>
        <v>92</v>
      </c>
    </row>
    <row r="1013" spans="1:8" ht="21.2" customHeight="1">
      <c r="A1013" s="46" t="s">
        <v>75</v>
      </c>
      <c r="B1013" s="46"/>
      <c r="C1013" s="46"/>
      <c r="D1013" s="42"/>
      <c r="E1013" s="42"/>
      <c r="F1013" s="42"/>
      <c r="G1013" s="42"/>
    </row>
    <row r="1014" spans="1:8" s="8" customFormat="1" ht="26.45" customHeight="1">
      <c r="A1014" s="6" t="s">
        <v>542</v>
      </c>
      <c r="B1014" s="43" t="s">
        <v>113</v>
      </c>
      <c r="C1014" s="43"/>
      <c r="D1014" s="15">
        <v>1.9</v>
      </c>
      <c r="E1014" s="15">
        <v>5</v>
      </c>
      <c r="F1014" s="15">
        <v>4.9000000000000004</v>
      </c>
      <c r="G1014" s="15">
        <v>72.3</v>
      </c>
      <c r="H1014" s="34"/>
    </row>
    <row r="1015" spans="1:8" ht="12.2" customHeight="1">
      <c r="A1015" s="9" t="s">
        <v>80</v>
      </c>
      <c r="B1015" s="5" t="s">
        <v>295</v>
      </c>
      <c r="C1015" s="5" t="s">
        <v>543</v>
      </c>
      <c r="D1015" s="9"/>
      <c r="E1015" s="9"/>
      <c r="F1015" s="9"/>
      <c r="G1015" s="16"/>
    </row>
    <row r="1016" spans="1:8" ht="12.2" customHeight="1">
      <c r="A1016" s="9" t="s">
        <v>172</v>
      </c>
      <c r="B1016" s="5" t="s">
        <v>430</v>
      </c>
      <c r="C1016" s="5" t="s">
        <v>544</v>
      </c>
      <c r="D1016" s="9"/>
      <c r="E1016" s="9"/>
      <c r="F1016" s="9"/>
      <c r="G1016" s="16"/>
    </row>
    <row r="1017" spans="1:8" ht="12.2" customHeight="1">
      <c r="A1017" s="9" t="s">
        <v>96</v>
      </c>
      <c r="B1017" s="5" t="s">
        <v>545</v>
      </c>
      <c r="C1017" s="5" t="s">
        <v>295</v>
      </c>
      <c r="D1017" s="9"/>
      <c r="E1017" s="9"/>
      <c r="F1017" s="9"/>
      <c r="G1017" s="16"/>
    </row>
    <row r="1018" spans="1:8" ht="12.2" customHeight="1">
      <c r="A1018" s="9" t="s">
        <v>40</v>
      </c>
      <c r="B1018" s="5" t="s">
        <v>46</v>
      </c>
      <c r="C1018" s="5" t="s">
        <v>46</v>
      </c>
      <c r="D1018" s="9"/>
      <c r="E1018" s="9"/>
      <c r="F1018" s="9"/>
      <c r="G1018" s="16"/>
    </row>
    <row r="1019" spans="1:8" ht="12.2" customHeight="1">
      <c r="A1019" s="9" t="s">
        <v>27</v>
      </c>
      <c r="B1019" s="5" t="s">
        <v>14</v>
      </c>
      <c r="C1019" s="5" t="s">
        <v>14</v>
      </c>
      <c r="D1019" s="9"/>
      <c r="E1019" s="9"/>
      <c r="F1019" s="9"/>
      <c r="G1019" s="16"/>
    </row>
    <row r="1020" spans="1:8" s="8" customFormat="1" ht="14.65" customHeight="1">
      <c r="A1020" s="6" t="s">
        <v>546</v>
      </c>
      <c r="B1020" s="43" t="s">
        <v>209</v>
      </c>
      <c r="C1020" s="43"/>
      <c r="D1020" s="15">
        <v>9.9</v>
      </c>
      <c r="E1020" s="15">
        <v>6.8</v>
      </c>
      <c r="F1020" s="15">
        <v>13.6</v>
      </c>
      <c r="G1020" s="15">
        <v>164</v>
      </c>
      <c r="H1020" s="34"/>
    </row>
    <row r="1021" spans="1:8" ht="12.2" customHeight="1">
      <c r="A1021" s="9" t="s">
        <v>45</v>
      </c>
      <c r="B1021" s="5" t="s">
        <v>95</v>
      </c>
      <c r="C1021" s="5" t="s">
        <v>95</v>
      </c>
      <c r="D1021" s="9"/>
      <c r="E1021" s="9"/>
      <c r="F1021" s="9"/>
      <c r="G1021" s="16"/>
    </row>
    <row r="1022" spans="1:8" ht="12.2" customHeight="1">
      <c r="A1022" s="9" t="s">
        <v>27</v>
      </c>
      <c r="B1022" s="5" t="s">
        <v>39</v>
      </c>
      <c r="C1022" s="5" t="s">
        <v>39</v>
      </c>
      <c r="D1022" s="9"/>
      <c r="E1022" s="9"/>
      <c r="F1022" s="9"/>
      <c r="G1022" s="16"/>
    </row>
    <row r="1023" spans="1:8" ht="12.2" customHeight="1">
      <c r="A1023" s="9" t="s">
        <v>119</v>
      </c>
      <c r="B1023" s="5" t="s">
        <v>752</v>
      </c>
      <c r="C1023" s="5" t="s">
        <v>547</v>
      </c>
      <c r="D1023" s="9"/>
      <c r="E1023" s="9"/>
      <c r="F1023" s="9"/>
      <c r="G1023" s="16"/>
    </row>
    <row r="1024" spans="1:8" ht="12.2" customHeight="1">
      <c r="A1024" s="9" t="s">
        <v>103</v>
      </c>
      <c r="B1024" s="5" t="s">
        <v>461</v>
      </c>
      <c r="C1024" s="5" t="s">
        <v>718</v>
      </c>
      <c r="D1024" s="9"/>
      <c r="E1024" s="9"/>
      <c r="F1024" s="9"/>
      <c r="G1024" s="16"/>
    </row>
    <row r="1025" spans="1:8" ht="12.2" customHeight="1">
      <c r="A1025" s="9" t="s">
        <v>101</v>
      </c>
      <c r="B1025" s="5" t="s">
        <v>679</v>
      </c>
      <c r="C1025" s="5" t="s">
        <v>359</v>
      </c>
      <c r="D1025" s="9"/>
      <c r="E1025" s="9"/>
      <c r="F1025" s="9"/>
      <c r="G1025" s="16"/>
    </row>
    <row r="1026" spans="1:8" ht="12.2" customHeight="1">
      <c r="A1026" s="9" t="s">
        <v>98</v>
      </c>
      <c r="B1026" s="5" t="s">
        <v>85</v>
      </c>
      <c r="C1026" s="5" t="s">
        <v>168</v>
      </c>
      <c r="D1026" s="9"/>
      <c r="E1026" s="9"/>
      <c r="F1026" s="9"/>
      <c r="G1026" s="16"/>
    </row>
    <row r="1027" spans="1:8" ht="12.2" customHeight="1">
      <c r="A1027" s="9" t="s">
        <v>40</v>
      </c>
      <c r="B1027" s="5" t="s">
        <v>183</v>
      </c>
      <c r="C1027" s="5" t="s">
        <v>183</v>
      </c>
      <c r="D1027" s="9"/>
      <c r="E1027" s="9"/>
      <c r="F1027" s="9"/>
      <c r="G1027" s="16"/>
    </row>
    <row r="1028" spans="1:8" s="8" customFormat="1" ht="14.65" customHeight="1">
      <c r="A1028" s="6" t="s">
        <v>549</v>
      </c>
      <c r="B1028" s="43" t="s">
        <v>126</v>
      </c>
      <c r="C1028" s="43"/>
      <c r="D1028" s="15">
        <v>10.9</v>
      </c>
      <c r="E1028" s="15">
        <v>8.1</v>
      </c>
      <c r="F1028" s="15">
        <v>7.6</v>
      </c>
      <c r="G1028" s="15">
        <v>154.5</v>
      </c>
      <c r="H1028" s="34"/>
    </row>
    <row r="1029" spans="1:8" ht="21.6" customHeight="1">
      <c r="A1029" s="9" t="s">
        <v>284</v>
      </c>
      <c r="B1029" s="5"/>
      <c r="C1029" s="5" t="s">
        <v>127</v>
      </c>
      <c r="D1029" s="9"/>
      <c r="E1029" s="9"/>
      <c r="F1029" s="9"/>
      <c r="G1029" s="16"/>
    </row>
    <row r="1030" spans="1:8" ht="12.2" customHeight="1">
      <c r="A1030" s="9" t="s">
        <v>12</v>
      </c>
      <c r="B1030" s="5" t="s">
        <v>81</v>
      </c>
      <c r="C1030" s="5" t="s">
        <v>81</v>
      </c>
      <c r="D1030" s="9"/>
      <c r="E1030" s="9"/>
      <c r="F1030" s="9"/>
      <c r="G1030" s="16"/>
    </row>
    <row r="1031" spans="1:8" ht="12.2" customHeight="1">
      <c r="A1031" s="9" t="s">
        <v>177</v>
      </c>
      <c r="B1031" s="5" t="s">
        <v>545</v>
      </c>
      <c r="C1031" s="5" t="s">
        <v>550</v>
      </c>
      <c r="D1031" s="9"/>
      <c r="E1031" s="9"/>
      <c r="F1031" s="9"/>
      <c r="G1031" s="16"/>
    </row>
    <row r="1032" spans="1:8" ht="12.2" customHeight="1">
      <c r="A1032" s="9" t="s">
        <v>98</v>
      </c>
      <c r="B1032" s="5" t="s">
        <v>265</v>
      </c>
      <c r="C1032" s="5" t="s">
        <v>359</v>
      </c>
      <c r="D1032" s="9"/>
      <c r="E1032" s="9"/>
      <c r="F1032" s="9"/>
      <c r="G1032" s="16"/>
    </row>
    <row r="1033" spans="1:8" ht="12.2" customHeight="1">
      <c r="A1033" s="9" t="s">
        <v>36</v>
      </c>
      <c r="B1033" s="5"/>
      <c r="C1033" s="5" t="s">
        <v>551</v>
      </c>
      <c r="D1033" s="9"/>
      <c r="E1033" s="9"/>
      <c r="F1033" s="9"/>
      <c r="G1033" s="16"/>
    </row>
    <row r="1034" spans="1:8" ht="12.2" customHeight="1">
      <c r="A1034" s="9" t="s">
        <v>27</v>
      </c>
      <c r="B1034" s="5" t="s">
        <v>141</v>
      </c>
      <c r="C1034" s="5" t="s">
        <v>141</v>
      </c>
      <c r="D1034" s="9"/>
      <c r="E1034" s="9"/>
      <c r="F1034" s="9"/>
      <c r="G1034" s="16"/>
    </row>
    <row r="1035" spans="1:8" ht="12.2" customHeight="1">
      <c r="A1035" s="9" t="s">
        <v>40</v>
      </c>
      <c r="B1035" s="5" t="s">
        <v>95</v>
      </c>
      <c r="C1035" s="5" t="s">
        <v>95</v>
      </c>
      <c r="D1035" s="9"/>
      <c r="E1035" s="9"/>
      <c r="F1035" s="9"/>
      <c r="G1035" s="16"/>
    </row>
    <row r="1036" spans="1:8" s="8" customFormat="1" ht="26.45" customHeight="1">
      <c r="A1036" s="6" t="s">
        <v>552</v>
      </c>
      <c r="B1036" s="43" t="s">
        <v>696</v>
      </c>
      <c r="C1036" s="43"/>
      <c r="D1036" s="15">
        <v>5.0999999999999996</v>
      </c>
      <c r="E1036" s="15">
        <v>8.1</v>
      </c>
      <c r="F1036" s="15">
        <v>53.7</v>
      </c>
      <c r="G1036" s="15">
        <v>319.10000000000002</v>
      </c>
      <c r="H1036" s="34"/>
    </row>
    <row r="1037" spans="1:8" ht="12.2" customHeight="1">
      <c r="A1037" s="9" t="s">
        <v>244</v>
      </c>
      <c r="B1037" s="5" t="s">
        <v>753</v>
      </c>
      <c r="C1037" s="5" t="s">
        <v>753</v>
      </c>
      <c r="D1037" s="9"/>
      <c r="E1037" s="9"/>
      <c r="F1037" s="9"/>
      <c r="G1037" s="16"/>
    </row>
    <row r="1038" spans="1:8" ht="12.2" customHeight="1">
      <c r="A1038" s="9" t="s">
        <v>27</v>
      </c>
      <c r="B1038" s="5" t="s">
        <v>95</v>
      </c>
      <c r="C1038" s="5" t="s">
        <v>95</v>
      </c>
      <c r="D1038" s="9"/>
      <c r="E1038" s="9"/>
      <c r="F1038" s="9"/>
      <c r="G1038" s="16"/>
    </row>
    <row r="1039" spans="1:8" ht="12.2" customHeight="1">
      <c r="A1039" s="9" t="s">
        <v>64</v>
      </c>
      <c r="B1039" s="5" t="s">
        <v>754</v>
      </c>
      <c r="C1039" s="5" t="s">
        <v>754</v>
      </c>
      <c r="D1039" s="9"/>
      <c r="E1039" s="9"/>
      <c r="F1039" s="9"/>
      <c r="G1039" s="16"/>
    </row>
    <row r="1040" spans="1:8" ht="12.2" customHeight="1">
      <c r="A1040" s="9" t="s">
        <v>45</v>
      </c>
      <c r="B1040" s="5" t="s">
        <v>755</v>
      </c>
      <c r="C1040" s="5" t="s">
        <v>755</v>
      </c>
      <c r="D1040" s="9"/>
      <c r="E1040" s="9"/>
      <c r="F1040" s="9"/>
      <c r="G1040" s="16"/>
    </row>
    <row r="1041" spans="1:8" s="8" customFormat="1" ht="14.65" customHeight="1">
      <c r="A1041" s="6" t="s">
        <v>554</v>
      </c>
      <c r="B1041" s="43" t="s">
        <v>78</v>
      </c>
      <c r="C1041" s="43"/>
      <c r="D1041" s="15">
        <v>0.7</v>
      </c>
      <c r="E1041" s="15">
        <v>2.1</v>
      </c>
      <c r="F1041" s="15">
        <v>3.6</v>
      </c>
      <c r="G1041" s="15">
        <v>35.799999999999997</v>
      </c>
      <c r="H1041" s="34"/>
    </row>
    <row r="1042" spans="1:8" ht="12.2" customHeight="1">
      <c r="A1042" s="9" t="s">
        <v>27</v>
      </c>
      <c r="B1042" s="5" t="s">
        <v>86</v>
      </c>
      <c r="C1042" s="5" t="s">
        <v>86</v>
      </c>
      <c r="D1042" s="9"/>
      <c r="E1042" s="9"/>
      <c r="F1042" s="9"/>
      <c r="G1042" s="16"/>
    </row>
    <row r="1043" spans="1:8" ht="12.2" customHeight="1">
      <c r="A1043" s="9" t="s">
        <v>64</v>
      </c>
      <c r="B1043" s="5" t="s">
        <v>417</v>
      </c>
      <c r="C1043" s="5" t="s">
        <v>417</v>
      </c>
      <c r="D1043" s="9"/>
      <c r="E1043" s="9"/>
      <c r="F1043" s="9"/>
      <c r="G1043" s="16"/>
    </row>
    <row r="1044" spans="1:8" ht="12.2" customHeight="1">
      <c r="A1044" s="9" t="s">
        <v>45</v>
      </c>
      <c r="B1044" s="5" t="s">
        <v>95</v>
      </c>
      <c r="C1044" s="5" t="s">
        <v>95</v>
      </c>
      <c r="D1044" s="9"/>
      <c r="E1044" s="9"/>
      <c r="F1044" s="9"/>
      <c r="G1044" s="16"/>
    </row>
    <row r="1045" spans="1:8" ht="12.2" customHeight="1">
      <c r="A1045" s="9" t="s">
        <v>131</v>
      </c>
      <c r="B1045" s="5" t="s">
        <v>150</v>
      </c>
      <c r="C1045" s="5" t="s">
        <v>150</v>
      </c>
      <c r="D1045" s="9"/>
      <c r="E1045" s="9"/>
      <c r="F1045" s="9"/>
      <c r="G1045" s="16"/>
    </row>
    <row r="1046" spans="1:8" ht="12.2" customHeight="1">
      <c r="A1046" s="9" t="s">
        <v>101</v>
      </c>
      <c r="B1046" s="5" t="s">
        <v>81</v>
      </c>
      <c r="C1046" s="5" t="s">
        <v>265</v>
      </c>
      <c r="D1046" s="9"/>
      <c r="E1046" s="9"/>
      <c r="F1046" s="9"/>
      <c r="G1046" s="16"/>
    </row>
    <row r="1047" spans="1:8" ht="12.2" customHeight="1">
      <c r="A1047" s="9" t="s">
        <v>98</v>
      </c>
      <c r="B1047" s="5" t="s">
        <v>53</v>
      </c>
      <c r="C1047" s="5" t="s">
        <v>388</v>
      </c>
      <c r="D1047" s="9"/>
      <c r="E1047" s="9"/>
      <c r="F1047" s="9"/>
      <c r="G1047" s="16"/>
    </row>
    <row r="1048" spans="1:8" ht="12.2" customHeight="1">
      <c r="A1048" s="9" t="s">
        <v>92</v>
      </c>
      <c r="B1048" s="5" t="s">
        <v>235</v>
      </c>
      <c r="C1048" s="5" t="s">
        <v>235</v>
      </c>
      <c r="D1048" s="9"/>
      <c r="E1048" s="9"/>
      <c r="F1048" s="9"/>
      <c r="G1048" s="16"/>
    </row>
    <row r="1049" spans="1:8" s="8" customFormat="1" ht="14.65" customHeight="1">
      <c r="A1049" s="6" t="s">
        <v>246</v>
      </c>
      <c r="B1049" s="43" t="s">
        <v>11</v>
      </c>
      <c r="C1049" s="43"/>
      <c r="D1049" s="15">
        <v>0.2</v>
      </c>
      <c r="E1049" s="15">
        <v>0.2</v>
      </c>
      <c r="F1049" s="15">
        <v>9.6</v>
      </c>
      <c r="G1049" s="15">
        <v>41.3</v>
      </c>
      <c r="H1049" s="34"/>
    </row>
    <row r="1050" spans="1:8" ht="12.2" customHeight="1">
      <c r="A1050" s="9" t="s">
        <v>160</v>
      </c>
      <c r="B1050" s="5" t="s">
        <v>44</v>
      </c>
      <c r="C1050" s="5" t="s">
        <v>247</v>
      </c>
      <c r="D1050" s="9"/>
      <c r="E1050" s="9"/>
      <c r="F1050" s="9"/>
      <c r="G1050" s="16"/>
    </row>
    <row r="1051" spans="1:8" ht="12.2" customHeight="1">
      <c r="A1051" s="9" t="s">
        <v>64</v>
      </c>
      <c r="B1051" s="5" t="s">
        <v>248</v>
      </c>
      <c r="C1051" s="5" t="s">
        <v>248</v>
      </c>
      <c r="D1051" s="9"/>
      <c r="E1051" s="9"/>
      <c r="F1051" s="9"/>
      <c r="G1051" s="16"/>
    </row>
    <row r="1052" spans="1:8" ht="12.2" customHeight="1">
      <c r="A1052" s="9" t="s">
        <v>34</v>
      </c>
      <c r="B1052" s="5" t="s">
        <v>143</v>
      </c>
      <c r="C1052" s="5" t="s">
        <v>143</v>
      </c>
      <c r="D1052" s="9"/>
      <c r="E1052" s="9"/>
      <c r="F1052" s="9"/>
      <c r="G1052" s="16"/>
    </row>
    <row r="1053" spans="1:8" s="8" customFormat="1" ht="17.25" customHeight="1">
      <c r="A1053" s="6" t="s">
        <v>818</v>
      </c>
      <c r="B1053" s="43" t="s">
        <v>135</v>
      </c>
      <c r="C1053" s="43"/>
      <c r="D1053" s="15">
        <v>5.3</v>
      </c>
      <c r="E1053" s="15">
        <v>0.7</v>
      </c>
      <c r="F1053" s="15">
        <v>33.9</v>
      </c>
      <c r="G1053" s="15">
        <v>163.19999999999999</v>
      </c>
      <c r="H1053" s="34"/>
    </row>
    <row r="1054" spans="1:8" ht="13.5" customHeight="1">
      <c r="A1054" s="9" t="s">
        <v>818</v>
      </c>
      <c r="B1054" s="11"/>
      <c r="C1054" s="11" t="s">
        <v>135</v>
      </c>
      <c r="D1054" s="9"/>
      <c r="E1054" s="9"/>
      <c r="F1054" s="9"/>
      <c r="G1054" s="16"/>
    </row>
    <row r="1055" spans="1:8" ht="14.65" customHeight="1">
      <c r="A1055" s="13"/>
      <c r="B1055" s="13"/>
      <c r="C1055" s="13">
        <f>B1014+B1020+B1028+B1036+B1041+B1049+B1053</f>
        <v>980</v>
      </c>
      <c r="D1055" s="18">
        <f>D1014+D1020+D1028+D1036+D1041+D1049+D1053</f>
        <v>34</v>
      </c>
      <c r="E1055" s="18">
        <f t="shared" ref="E1055:G1055" si="57">E1014+E1020+E1028+E1036+E1041+E1049+E1053</f>
        <v>31</v>
      </c>
      <c r="F1055" s="18">
        <f t="shared" si="57"/>
        <v>126.9</v>
      </c>
      <c r="G1055" s="18">
        <f t="shared" si="57"/>
        <v>950.2</v>
      </c>
    </row>
    <row r="1056" spans="1:8" ht="21.2" customHeight="1">
      <c r="A1056" s="46" t="s">
        <v>146</v>
      </c>
      <c r="B1056" s="46"/>
      <c r="C1056" s="46"/>
      <c r="D1056" s="42"/>
      <c r="E1056" s="42"/>
      <c r="F1056" s="42"/>
      <c r="G1056" s="42"/>
    </row>
    <row r="1057" spans="1:8" s="8" customFormat="1" ht="14.65" customHeight="1">
      <c r="A1057" s="6" t="s">
        <v>314</v>
      </c>
      <c r="B1057" s="43" t="s">
        <v>295</v>
      </c>
      <c r="C1057" s="43"/>
      <c r="D1057" s="15">
        <v>5.5</v>
      </c>
      <c r="E1057" s="15">
        <v>0.7</v>
      </c>
      <c r="F1057" s="15">
        <v>34.4</v>
      </c>
      <c r="G1057" s="15">
        <v>165.5</v>
      </c>
      <c r="H1057" s="34"/>
    </row>
    <row r="1058" spans="1:8" ht="12.2" customHeight="1">
      <c r="A1058" s="9" t="s">
        <v>315</v>
      </c>
      <c r="B1058" s="5" t="s">
        <v>295</v>
      </c>
      <c r="C1058" s="5" t="s">
        <v>295</v>
      </c>
      <c r="D1058" s="9"/>
      <c r="E1058" s="9"/>
      <c r="F1058" s="9"/>
      <c r="G1058" s="16"/>
    </row>
    <row r="1059" spans="1:8" s="8" customFormat="1" ht="14.65" customHeight="1">
      <c r="A1059" s="6" t="s">
        <v>157</v>
      </c>
      <c r="B1059" s="43" t="s">
        <v>11</v>
      </c>
      <c r="C1059" s="43"/>
      <c r="D1059" s="15">
        <v>0.2</v>
      </c>
      <c r="E1059" s="15"/>
      <c r="F1059" s="15">
        <v>7.2</v>
      </c>
      <c r="G1059" s="15">
        <v>29.5</v>
      </c>
      <c r="H1059" s="34"/>
    </row>
    <row r="1060" spans="1:8" ht="12.2" customHeight="1">
      <c r="A1060" s="9" t="s">
        <v>158</v>
      </c>
      <c r="B1060" s="5" t="s">
        <v>141</v>
      </c>
      <c r="C1060" s="5" t="s">
        <v>141</v>
      </c>
      <c r="D1060" s="9"/>
      <c r="E1060" s="9"/>
      <c r="F1060" s="9"/>
      <c r="G1060" s="16"/>
    </row>
    <row r="1061" spans="1:8" ht="12.2" customHeight="1">
      <c r="A1061" s="9" t="s">
        <v>64</v>
      </c>
      <c r="B1061" s="5" t="s">
        <v>145</v>
      </c>
      <c r="C1061" s="5" t="s">
        <v>145</v>
      </c>
      <c r="D1061" s="9"/>
      <c r="E1061" s="9"/>
      <c r="F1061" s="9"/>
      <c r="G1061" s="16"/>
    </row>
    <row r="1062" spans="1:8" ht="12.2" customHeight="1">
      <c r="A1062" s="9" t="s">
        <v>34</v>
      </c>
      <c r="B1062" s="5" t="s">
        <v>60</v>
      </c>
      <c r="C1062" s="5" t="s">
        <v>60</v>
      </c>
      <c r="D1062" s="9"/>
      <c r="E1062" s="9"/>
      <c r="F1062" s="9"/>
      <c r="G1062" s="16"/>
    </row>
    <row r="1063" spans="1:8" s="8" customFormat="1" ht="14.65" customHeight="1">
      <c r="A1063" s="6" t="s">
        <v>159</v>
      </c>
      <c r="B1063" s="43" t="s">
        <v>113</v>
      </c>
      <c r="C1063" s="43"/>
      <c r="D1063" s="15">
        <v>0.4</v>
      </c>
      <c r="E1063" s="15">
        <v>0.4</v>
      </c>
      <c r="F1063" s="15">
        <v>8.6</v>
      </c>
      <c r="G1063" s="15">
        <v>41.4</v>
      </c>
      <c r="H1063" s="34"/>
    </row>
    <row r="1064" spans="1:8" ht="12.2" customHeight="1">
      <c r="A1064" s="10" t="s">
        <v>160</v>
      </c>
      <c r="B1064" s="11" t="s">
        <v>113</v>
      </c>
      <c r="C1064" s="11" t="s">
        <v>161</v>
      </c>
      <c r="D1064" s="9"/>
      <c r="E1064" s="9"/>
      <c r="F1064" s="9"/>
      <c r="G1064" s="16"/>
    </row>
    <row r="1065" spans="1:8" ht="14.65" customHeight="1">
      <c r="A1065" s="13"/>
      <c r="B1065" s="13"/>
      <c r="C1065" s="13">
        <f>B1057+B1059+B1063</f>
        <v>350</v>
      </c>
      <c r="D1065" s="18">
        <f>D1057+D1059+D1063</f>
        <v>6.1000000000000005</v>
      </c>
      <c r="E1065" s="18">
        <f t="shared" ref="E1065:G1065" si="58">E1057+E1059+E1063</f>
        <v>1.1000000000000001</v>
      </c>
      <c r="F1065" s="18">
        <f t="shared" si="58"/>
        <v>50.2</v>
      </c>
      <c r="G1065" s="18">
        <f t="shared" si="58"/>
        <v>236.4</v>
      </c>
    </row>
    <row r="1066" spans="1:8" ht="21.2" customHeight="1">
      <c r="A1066" s="46" t="s">
        <v>163</v>
      </c>
      <c r="B1066" s="46"/>
      <c r="C1066" s="46"/>
      <c r="D1066" s="42"/>
      <c r="E1066" s="42"/>
      <c r="F1066" s="42"/>
      <c r="G1066" s="42"/>
    </row>
    <row r="1067" spans="1:8" s="8" customFormat="1" ht="26.45" customHeight="1">
      <c r="A1067" s="6" t="s">
        <v>164</v>
      </c>
      <c r="B1067" s="43" t="s">
        <v>113</v>
      </c>
      <c r="C1067" s="43"/>
      <c r="D1067" s="15">
        <v>2.4</v>
      </c>
      <c r="E1067" s="15">
        <v>6.3</v>
      </c>
      <c r="F1067" s="15">
        <v>7.8</v>
      </c>
      <c r="G1067" s="15">
        <v>97.5</v>
      </c>
      <c r="H1067" s="34"/>
    </row>
    <row r="1068" spans="1:8" ht="12.2" customHeight="1">
      <c r="A1068" s="9" t="s">
        <v>27</v>
      </c>
      <c r="B1068" s="5" t="s">
        <v>51</v>
      </c>
      <c r="C1068" s="5" t="s">
        <v>51</v>
      </c>
      <c r="D1068" s="9"/>
      <c r="E1068" s="9"/>
      <c r="F1068" s="9"/>
      <c r="G1068" s="16"/>
    </row>
    <row r="1069" spans="1:8" ht="12.2" customHeight="1">
      <c r="A1069" s="9" t="s">
        <v>36</v>
      </c>
      <c r="B1069" s="5" t="s">
        <v>291</v>
      </c>
      <c r="C1069" s="5" t="s">
        <v>225</v>
      </c>
      <c r="D1069" s="9"/>
      <c r="E1069" s="9"/>
      <c r="F1069" s="9"/>
      <c r="G1069" s="16"/>
    </row>
    <row r="1070" spans="1:8" ht="12.2" customHeight="1">
      <c r="A1070" s="9" t="s">
        <v>103</v>
      </c>
      <c r="B1070" s="5" t="s">
        <v>756</v>
      </c>
      <c r="C1070" s="5" t="s">
        <v>155</v>
      </c>
      <c r="D1070" s="9"/>
      <c r="E1070" s="9"/>
      <c r="F1070" s="9"/>
      <c r="G1070" s="16"/>
    </row>
    <row r="1071" spans="1:8" ht="12.2" customHeight="1">
      <c r="A1071" s="9" t="s">
        <v>101</v>
      </c>
      <c r="B1071" s="5" t="s">
        <v>757</v>
      </c>
      <c r="C1071" s="5" t="s">
        <v>203</v>
      </c>
      <c r="D1071" s="9"/>
      <c r="E1071" s="9"/>
      <c r="F1071" s="9"/>
      <c r="G1071" s="16"/>
    </row>
    <row r="1072" spans="1:8" ht="12.2" customHeight="1">
      <c r="A1072" s="9" t="s">
        <v>170</v>
      </c>
      <c r="B1072" s="5" t="s">
        <v>758</v>
      </c>
      <c r="C1072" s="5" t="s">
        <v>50</v>
      </c>
      <c r="D1072" s="9"/>
      <c r="E1072" s="9"/>
      <c r="F1072" s="9"/>
      <c r="G1072" s="16"/>
    </row>
    <row r="1073" spans="1:8" ht="12.2" customHeight="1">
      <c r="A1073" s="9" t="s">
        <v>98</v>
      </c>
      <c r="B1073" s="5" t="s">
        <v>143</v>
      </c>
      <c r="C1073" s="5" t="s">
        <v>46</v>
      </c>
      <c r="D1073" s="9"/>
      <c r="E1073" s="9"/>
      <c r="F1073" s="9"/>
      <c r="G1073" s="16"/>
    </row>
    <row r="1074" spans="1:8" ht="12.2" customHeight="1">
      <c r="A1074" s="9" t="s">
        <v>172</v>
      </c>
      <c r="B1074" s="5" t="s">
        <v>214</v>
      </c>
      <c r="C1074" s="5" t="s">
        <v>450</v>
      </c>
      <c r="D1074" s="9"/>
      <c r="E1074" s="9"/>
      <c r="F1074" s="9"/>
      <c r="G1074" s="16"/>
    </row>
    <row r="1075" spans="1:8" ht="12.2" customHeight="1">
      <c r="A1075" s="9" t="s">
        <v>40</v>
      </c>
      <c r="B1075" s="5" t="s">
        <v>46</v>
      </c>
      <c r="C1075" s="5" t="s">
        <v>46</v>
      </c>
      <c r="D1075" s="9"/>
      <c r="E1075" s="9"/>
      <c r="F1075" s="9"/>
      <c r="G1075" s="16"/>
    </row>
    <row r="1076" spans="1:8" s="8" customFormat="1" ht="26.45" customHeight="1">
      <c r="A1076" s="6" t="s">
        <v>559</v>
      </c>
      <c r="B1076" s="43" t="s">
        <v>347</v>
      </c>
      <c r="C1076" s="43"/>
      <c r="D1076" s="15">
        <v>15.6</v>
      </c>
      <c r="E1076" s="15">
        <v>3.1</v>
      </c>
      <c r="F1076" s="15">
        <v>3.5</v>
      </c>
      <c r="G1076" s="15">
        <v>103.9</v>
      </c>
      <c r="H1076" s="34"/>
    </row>
    <row r="1077" spans="1:8" ht="12.2" customHeight="1">
      <c r="A1077" s="9" t="s">
        <v>110</v>
      </c>
      <c r="B1077" s="5" t="s">
        <v>677</v>
      </c>
      <c r="C1077" s="5" t="s">
        <v>677</v>
      </c>
      <c r="D1077" s="9"/>
      <c r="E1077" s="9"/>
      <c r="F1077" s="9"/>
      <c r="G1077" s="16"/>
    </row>
    <row r="1078" spans="1:8" ht="12.2" customHeight="1">
      <c r="A1078" s="9" t="s">
        <v>131</v>
      </c>
      <c r="B1078" s="5" t="s">
        <v>272</v>
      </c>
      <c r="C1078" s="5" t="s">
        <v>272</v>
      </c>
      <c r="D1078" s="9"/>
      <c r="E1078" s="9"/>
      <c r="F1078" s="9"/>
      <c r="G1078" s="16"/>
    </row>
    <row r="1079" spans="1:8" ht="12.2" customHeight="1">
      <c r="A1079" s="9" t="s">
        <v>64</v>
      </c>
      <c r="B1079" s="5" t="s">
        <v>438</v>
      </c>
      <c r="C1079" s="5" t="s">
        <v>438</v>
      </c>
      <c r="D1079" s="9"/>
      <c r="E1079" s="9"/>
      <c r="F1079" s="9"/>
      <c r="G1079" s="16"/>
    </row>
    <row r="1080" spans="1:8" ht="12.2" customHeight="1">
      <c r="A1080" s="9" t="s">
        <v>27</v>
      </c>
      <c r="B1080" s="5" t="s">
        <v>15</v>
      </c>
      <c r="C1080" s="5" t="s">
        <v>15</v>
      </c>
      <c r="D1080" s="9"/>
      <c r="E1080" s="9"/>
      <c r="F1080" s="9"/>
      <c r="G1080" s="16"/>
    </row>
    <row r="1081" spans="1:8" ht="12.2" customHeight="1">
      <c r="A1081" s="9" t="s">
        <v>119</v>
      </c>
      <c r="B1081" s="5" t="s">
        <v>62</v>
      </c>
      <c r="C1081" s="5" t="s">
        <v>347</v>
      </c>
      <c r="D1081" s="9"/>
      <c r="E1081" s="9"/>
      <c r="F1081" s="9"/>
      <c r="G1081" s="16"/>
    </row>
    <row r="1082" spans="1:8" ht="12.2" customHeight="1">
      <c r="A1082" s="9" t="s">
        <v>40</v>
      </c>
      <c r="B1082" s="5" t="s">
        <v>330</v>
      </c>
      <c r="C1082" s="5" t="s">
        <v>330</v>
      </c>
      <c r="D1082" s="9"/>
      <c r="E1082" s="9"/>
      <c r="F1082" s="9"/>
      <c r="G1082" s="16"/>
    </row>
    <row r="1083" spans="1:8" ht="12.2" customHeight="1">
      <c r="A1083" s="9" t="s">
        <v>54</v>
      </c>
      <c r="B1083" s="5" t="s">
        <v>46</v>
      </c>
      <c r="C1083" s="5" t="s">
        <v>270</v>
      </c>
      <c r="D1083" s="9"/>
      <c r="E1083" s="9"/>
      <c r="F1083" s="9"/>
      <c r="G1083" s="16"/>
    </row>
    <row r="1084" spans="1:8" s="8" customFormat="1" ht="26.45" customHeight="1">
      <c r="A1084" s="6" t="s">
        <v>185</v>
      </c>
      <c r="B1084" s="43" t="s">
        <v>730</v>
      </c>
      <c r="C1084" s="43"/>
      <c r="D1084" s="15">
        <v>4.5999999999999996</v>
      </c>
      <c r="E1084" s="15">
        <v>4</v>
      </c>
      <c r="F1084" s="15">
        <v>48.7</v>
      </c>
      <c r="G1084" s="15">
        <v>249.5</v>
      </c>
      <c r="H1084" s="34"/>
    </row>
    <row r="1085" spans="1:8" ht="12.2" customHeight="1">
      <c r="A1085" s="9" t="s">
        <v>187</v>
      </c>
      <c r="B1085" s="5" t="s">
        <v>731</v>
      </c>
      <c r="C1085" s="5" t="s">
        <v>732</v>
      </c>
      <c r="D1085" s="9"/>
      <c r="E1085" s="9"/>
      <c r="F1085" s="9"/>
      <c r="G1085" s="16"/>
    </row>
    <row r="1086" spans="1:8" ht="12.2" customHeight="1">
      <c r="A1086" s="9" t="s">
        <v>27</v>
      </c>
      <c r="B1086" s="5" t="s">
        <v>87</v>
      </c>
      <c r="C1086" s="5" t="s">
        <v>87</v>
      </c>
      <c r="D1086" s="9"/>
      <c r="E1086" s="9"/>
      <c r="F1086" s="9"/>
      <c r="G1086" s="16"/>
    </row>
    <row r="1087" spans="1:8" ht="12.2" customHeight="1">
      <c r="A1087" s="9" t="s">
        <v>45</v>
      </c>
      <c r="B1087" s="5" t="s">
        <v>432</v>
      </c>
      <c r="C1087" s="5" t="s">
        <v>432</v>
      </c>
      <c r="D1087" s="9"/>
      <c r="E1087" s="9"/>
      <c r="F1087" s="9"/>
      <c r="G1087" s="16"/>
    </row>
    <row r="1088" spans="1:8" s="8" customFormat="1" ht="14.65" customHeight="1">
      <c r="A1088" s="6" t="s">
        <v>335</v>
      </c>
      <c r="B1088" s="43" t="s">
        <v>11</v>
      </c>
      <c r="C1088" s="43"/>
      <c r="D1088" s="15"/>
      <c r="E1088" s="15"/>
      <c r="F1088" s="15">
        <v>5.8</v>
      </c>
      <c r="G1088" s="15">
        <v>23.2</v>
      </c>
      <c r="H1088" s="34"/>
    </row>
    <row r="1089" spans="1:8" ht="12.2" customHeight="1">
      <c r="A1089" s="9" t="s">
        <v>336</v>
      </c>
      <c r="B1089" s="5" t="s">
        <v>78</v>
      </c>
      <c r="C1089" s="5" t="s">
        <v>78</v>
      </c>
      <c r="D1089" s="9"/>
      <c r="E1089" s="9"/>
      <c r="F1089" s="9"/>
      <c r="G1089" s="16"/>
    </row>
    <row r="1090" spans="1:8" ht="12.2" customHeight="1">
      <c r="A1090" s="9" t="s">
        <v>34</v>
      </c>
      <c r="B1090" s="5" t="s">
        <v>143</v>
      </c>
      <c r="C1090" s="5" t="s">
        <v>143</v>
      </c>
      <c r="D1090" s="9"/>
      <c r="E1090" s="9"/>
      <c r="F1090" s="9"/>
      <c r="G1090" s="16"/>
    </row>
    <row r="1091" spans="1:8" ht="12.2" customHeight="1">
      <c r="A1091" s="9" t="s">
        <v>64</v>
      </c>
      <c r="B1091" s="5" t="s">
        <v>414</v>
      </c>
      <c r="C1091" s="5" t="s">
        <v>414</v>
      </c>
      <c r="D1091" s="9"/>
      <c r="E1091" s="9"/>
      <c r="F1091" s="9"/>
      <c r="G1091" s="16"/>
    </row>
    <row r="1092" spans="1:8" s="8" customFormat="1" ht="14.65" customHeight="1">
      <c r="A1092" s="6" t="s">
        <v>66</v>
      </c>
      <c r="B1092" s="43" t="s">
        <v>135</v>
      </c>
      <c r="C1092" s="43"/>
      <c r="D1092" s="15">
        <v>6.1</v>
      </c>
      <c r="E1092" s="15">
        <v>0.5</v>
      </c>
      <c r="F1092" s="15">
        <v>40.1</v>
      </c>
      <c r="G1092" s="15">
        <v>189.5</v>
      </c>
      <c r="H1092" s="34"/>
    </row>
    <row r="1093" spans="1:8" ht="21.6" customHeight="1">
      <c r="A1093" s="9" t="s">
        <v>284</v>
      </c>
      <c r="B1093" s="5"/>
      <c r="C1093" s="5" t="s">
        <v>135</v>
      </c>
      <c r="D1093" s="9"/>
      <c r="E1093" s="9"/>
      <c r="F1093" s="9"/>
      <c r="G1093" s="16"/>
    </row>
    <row r="1094" spans="1:8" s="8" customFormat="1" ht="14.65" customHeight="1">
      <c r="A1094" s="6" t="s">
        <v>271</v>
      </c>
      <c r="B1094" s="43" t="s">
        <v>53</v>
      </c>
      <c r="C1094" s="43"/>
      <c r="D1094" s="15">
        <v>0.1</v>
      </c>
      <c r="E1094" s="15">
        <v>8.3000000000000007</v>
      </c>
      <c r="F1094" s="15">
        <v>0.1</v>
      </c>
      <c r="G1094" s="15">
        <v>75</v>
      </c>
      <c r="H1094" s="34"/>
    </row>
    <row r="1095" spans="1:8" ht="12.2" customHeight="1">
      <c r="A1095" s="9" t="s">
        <v>45</v>
      </c>
      <c r="B1095" s="5" t="s">
        <v>53</v>
      </c>
      <c r="C1095" s="5" t="s">
        <v>53</v>
      </c>
      <c r="D1095" s="9"/>
      <c r="E1095" s="9"/>
      <c r="F1095" s="9"/>
      <c r="G1095" s="16"/>
    </row>
    <row r="1096" spans="1:8" s="8" customFormat="1" ht="15.75" customHeight="1">
      <c r="A1096" s="6" t="s">
        <v>818</v>
      </c>
      <c r="B1096" s="43" t="s">
        <v>50</v>
      </c>
      <c r="C1096" s="43"/>
      <c r="D1096" s="15">
        <v>2.7</v>
      </c>
      <c r="E1096" s="15">
        <v>0.4</v>
      </c>
      <c r="F1096" s="15">
        <v>17</v>
      </c>
      <c r="G1096" s="15">
        <v>81.599999999999994</v>
      </c>
      <c r="H1096" s="34"/>
    </row>
    <row r="1097" spans="1:8" ht="15" customHeight="1">
      <c r="A1097" s="9" t="s">
        <v>818</v>
      </c>
      <c r="B1097" s="11"/>
      <c r="C1097" s="11" t="s">
        <v>50</v>
      </c>
      <c r="D1097" s="9"/>
      <c r="E1097" s="9"/>
      <c r="F1097" s="9"/>
      <c r="G1097" s="16"/>
    </row>
    <row r="1098" spans="1:8" ht="14.65" customHeight="1">
      <c r="A1098" s="13"/>
      <c r="B1098" s="13"/>
      <c r="C1098" s="13">
        <f>B1067+B1076+B1084+B1088+B1092+B1094+B1096</f>
        <v>740</v>
      </c>
      <c r="D1098" s="18">
        <f>D1067+D1076+D1084+D1088+D1092+D1094+D1096</f>
        <v>31.500000000000004</v>
      </c>
      <c r="E1098" s="18">
        <f t="shared" ref="E1098:G1098" si="59">E1067+E1076+E1084+E1088+E1092+E1094+E1096</f>
        <v>22.6</v>
      </c>
      <c r="F1098" s="18">
        <f t="shared" si="59"/>
        <v>123</v>
      </c>
      <c r="G1098" s="18">
        <f t="shared" si="59"/>
        <v>820.19999999999993</v>
      </c>
    </row>
    <row r="1099" spans="1:8" ht="21.2" customHeight="1">
      <c r="A1099" s="46" t="s">
        <v>199</v>
      </c>
      <c r="B1099" s="46"/>
      <c r="C1099" s="46"/>
      <c r="D1099" s="42"/>
      <c r="E1099" s="42"/>
      <c r="F1099" s="42"/>
      <c r="G1099" s="42"/>
    </row>
    <row r="1100" spans="1:8" s="8" customFormat="1" ht="14.65" customHeight="1">
      <c r="A1100" s="6" t="s">
        <v>159</v>
      </c>
      <c r="B1100" s="43" t="s">
        <v>204</v>
      </c>
      <c r="C1100" s="43"/>
      <c r="D1100" s="15">
        <v>0.3</v>
      </c>
      <c r="E1100" s="15">
        <v>0.3</v>
      </c>
      <c r="F1100" s="15">
        <v>7.3</v>
      </c>
      <c r="G1100" s="15">
        <v>35.200000000000003</v>
      </c>
      <c r="H1100" s="34"/>
    </row>
    <row r="1101" spans="1:8" ht="12.2" customHeight="1">
      <c r="A1101" s="9" t="s">
        <v>160</v>
      </c>
      <c r="B1101" s="5" t="s">
        <v>204</v>
      </c>
      <c r="C1101" s="5" t="s">
        <v>205</v>
      </c>
      <c r="D1101" s="9"/>
      <c r="E1101" s="9"/>
      <c r="F1101" s="9"/>
      <c r="G1101" s="16"/>
    </row>
    <row r="1102" spans="1:8" s="8" customFormat="1" ht="14.65" customHeight="1">
      <c r="A1102" s="6" t="s">
        <v>474</v>
      </c>
      <c r="B1102" s="43" t="s">
        <v>11</v>
      </c>
      <c r="C1102" s="43"/>
      <c r="D1102" s="15">
        <v>5.2</v>
      </c>
      <c r="E1102" s="15">
        <v>5</v>
      </c>
      <c r="F1102" s="15">
        <v>22</v>
      </c>
      <c r="G1102" s="15">
        <v>154</v>
      </c>
      <c r="H1102" s="34"/>
    </row>
    <row r="1103" spans="1:8" ht="12.2" customHeight="1">
      <c r="A1103" s="10" t="s">
        <v>475</v>
      </c>
      <c r="B1103" s="11" t="s">
        <v>11</v>
      </c>
      <c r="C1103" s="11" t="s">
        <v>11</v>
      </c>
      <c r="D1103" s="9"/>
      <c r="E1103" s="9"/>
      <c r="F1103" s="9"/>
      <c r="G1103" s="16"/>
    </row>
    <row r="1104" spans="1:8" ht="14.65" customHeight="1">
      <c r="A1104" s="20"/>
      <c r="B1104" s="20"/>
      <c r="C1104" s="20">
        <f>B1100+B1102</f>
        <v>285</v>
      </c>
      <c r="D1104" s="18">
        <f>D1100+D1102</f>
        <v>5.5</v>
      </c>
      <c r="E1104" s="18">
        <f t="shared" ref="E1104:G1104" si="60">E1100+E1102</f>
        <v>5.3</v>
      </c>
      <c r="F1104" s="18">
        <f t="shared" si="60"/>
        <v>29.3</v>
      </c>
      <c r="G1104" s="18">
        <f t="shared" si="60"/>
        <v>189.2</v>
      </c>
    </row>
    <row r="1105" spans="1:8" ht="14.65" customHeight="1">
      <c r="A1105" s="13" t="s">
        <v>206</v>
      </c>
      <c r="B1105" s="13"/>
      <c r="C1105" s="13">
        <f>C1104+C1098+C1065+C1055+C1012+C1008</f>
        <v>3110</v>
      </c>
      <c r="D1105" s="18">
        <f>D1104+D1098+D1065+D1055+D1012+D1008</f>
        <v>106.69999999999999</v>
      </c>
      <c r="E1105" s="18">
        <f t="shared" ref="E1105:G1105" si="61">E1104+E1098+E1065+E1055+E1012+E1008</f>
        <v>80.599999999999994</v>
      </c>
      <c r="F1105" s="18">
        <f t="shared" si="61"/>
        <v>427.5</v>
      </c>
      <c r="G1105" s="18">
        <f t="shared" si="61"/>
        <v>2902.9</v>
      </c>
    </row>
    <row r="1106" spans="1:8" ht="14.1" customHeight="1"/>
    <row r="1107" spans="1:8" ht="21.2" customHeight="1">
      <c r="A1107" s="44" t="s">
        <v>563</v>
      </c>
      <c r="B1107" s="44"/>
      <c r="C1107" s="44"/>
      <c r="D1107" s="44"/>
      <c r="E1107" s="44"/>
      <c r="F1107" s="44"/>
      <c r="G1107" s="44"/>
    </row>
    <row r="1108" spans="1:8" ht="7.15" customHeight="1"/>
    <row r="1109" spans="1:8" ht="21.2" customHeight="1">
      <c r="A1109" s="45" t="s">
        <v>1</v>
      </c>
      <c r="B1109" s="45" t="s">
        <v>2</v>
      </c>
      <c r="C1109" s="45"/>
      <c r="D1109" s="45" t="s">
        <v>3</v>
      </c>
      <c r="E1109" s="45"/>
      <c r="F1109" s="45"/>
      <c r="G1109" s="45"/>
    </row>
    <row r="1110" spans="1:8" ht="28.35" customHeight="1">
      <c r="A1110" s="45"/>
      <c r="B1110" s="3" t="s">
        <v>4</v>
      </c>
      <c r="C1110" s="3" t="s">
        <v>5</v>
      </c>
      <c r="D1110" s="3" t="s">
        <v>6</v>
      </c>
      <c r="E1110" s="3" t="s">
        <v>7</v>
      </c>
      <c r="F1110" s="3" t="s">
        <v>8</v>
      </c>
      <c r="G1110" s="45"/>
    </row>
    <row r="1111" spans="1:8" ht="21.2" customHeight="1">
      <c r="A1111" s="42" t="s">
        <v>9</v>
      </c>
      <c r="B1111" s="42"/>
      <c r="C1111" s="42"/>
      <c r="D1111" s="42"/>
      <c r="E1111" s="42"/>
      <c r="F1111" s="42"/>
      <c r="G1111" s="42"/>
    </row>
    <row r="1112" spans="1:8" s="8" customFormat="1" ht="14.65" customHeight="1">
      <c r="A1112" s="6" t="s">
        <v>564</v>
      </c>
      <c r="B1112" s="43" t="s">
        <v>209</v>
      </c>
      <c r="C1112" s="43"/>
      <c r="D1112" s="15">
        <v>7.3</v>
      </c>
      <c r="E1112" s="15">
        <v>9.3000000000000007</v>
      </c>
      <c r="F1112" s="15">
        <v>28.5</v>
      </c>
      <c r="G1112" s="15">
        <v>227.9</v>
      </c>
      <c r="H1112" s="34"/>
    </row>
    <row r="1113" spans="1:8" ht="12.2" customHeight="1">
      <c r="A1113" s="9" t="s">
        <v>565</v>
      </c>
      <c r="B1113" s="5" t="s">
        <v>155</v>
      </c>
      <c r="C1113" s="5" t="s">
        <v>759</v>
      </c>
      <c r="D1113" s="9"/>
      <c r="E1113" s="9"/>
      <c r="F1113" s="9"/>
      <c r="G1113" s="16"/>
    </row>
    <row r="1114" spans="1:8" ht="12.2" customHeight="1">
      <c r="A1114" s="9" t="s">
        <v>64</v>
      </c>
      <c r="B1114" s="5" t="s">
        <v>760</v>
      </c>
      <c r="C1114" s="5" t="s">
        <v>760</v>
      </c>
      <c r="D1114" s="9"/>
      <c r="E1114" s="9"/>
      <c r="F1114" s="9"/>
      <c r="G1114" s="16"/>
    </row>
    <row r="1115" spans="1:8" ht="12.2" customHeight="1">
      <c r="A1115" s="9" t="s">
        <v>12</v>
      </c>
      <c r="B1115" s="5" t="s">
        <v>186</v>
      </c>
      <c r="C1115" s="5" t="s">
        <v>186</v>
      </c>
      <c r="D1115" s="9"/>
      <c r="E1115" s="9"/>
      <c r="F1115" s="9"/>
      <c r="G1115" s="16"/>
    </row>
    <row r="1116" spans="1:8" ht="12.2" customHeight="1">
      <c r="A1116" s="9" t="s">
        <v>27</v>
      </c>
      <c r="B1116" s="5" t="s">
        <v>39</v>
      </c>
      <c r="C1116" s="5" t="s">
        <v>39</v>
      </c>
      <c r="D1116" s="9"/>
      <c r="E1116" s="9"/>
      <c r="F1116" s="9"/>
      <c r="G1116" s="16"/>
    </row>
    <row r="1117" spans="1:8" ht="12.2" customHeight="1">
      <c r="A1117" s="9" t="s">
        <v>34</v>
      </c>
      <c r="B1117" s="5" t="s">
        <v>46</v>
      </c>
      <c r="C1117" s="5" t="s">
        <v>46</v>
      </c>
      <c r="D1117" s="9"/>
      <c r="E1117" s="9"/>
      <c r="F1117" s="9"/>
      <c r="G1117" s="16"/>
    </row>
    <row r="1118" spans="1:8" ht="12.2" customHeight="1">
      <c r="A1118" s="9" t="s">
        <v>45</v>
      </c>
      <c r="B1118" s="5" t="s">
        <v>46</v>
      </c>
      <c r="C1118" s="5" t="s">
        <v>46</v>
      </c>
      <c r="D1118" s="9"/>
      <c r="E1118" s="9"/>
      <c r="F1118" s="9"/>
      <c r="G1118" s="16"/>
    </row>
    <row r="1119" spans="1:8" s="8" customFormat="1" ht="14.65" customHeight="1">
      <c r="A1119" s="6" t="s">
        <v>43</v>
      </c>
      <c r="B1119" s="43" t="s">
        <v>78</v>
      </c>
      <c r="C1119" s="43"/>
      <c r="D1119" s="15">
        <v>1.3</v>
      </c>
      <c r="E1119" s="15">
        <v>4.5</v>
      </c>
      <c r="F1119" s="15">
        <v>13.3</v>
      </c>
      <c r="G1119" s="15">
        <v>83.7</v>
      </c>
      <c r="H1119" s="34"/>
    </row>
    <row r="1120" spans="1:8" ht="12.2" customHeight="1">
      <c r="A1120" s="9" t="s">
        <v>45</v>
      </c>
      <c r="B1120" s="5" t="s">
        <v>46</v>
      </c>
      <c r="C1120" s="5" t="s">
        <v>46</v>
      </c>
      <c r="D1120" s="9"/>
      <c r="E1120" s="9"/>
      <c r="F1120" s="9"/>
      <c r="G1120" s="16"/>
    </row>
    <row r="1121" spans="1:8" ht="12.2" customHeight="1">
      <c r="A1121" s="9" t="s">
        <v>284</v>
      </c>
      <c r="B1121" s="5"/>
      <c r="C1121" s="5" t="s">
        <v>155</v>
      </c>
      <c r="D1121" s="9"/>
      <c r="E1121" s="9"/>
      <c r="F1121" s="9"/>
      <c r="G1121" s="16"/>
    </row>
    <row r="1122" spans="1:8" s="8" customFormat="1" ht="14.65" customHeight="1">
      <c r="A1122" s="6" t="s">
        <v>215</v>
      </c>
      <c r="B1122" s="43" t="s">
        <v>50</v>
      </c>
      <c r="C1122" s="43"/>
      <c r="D1122" s="15">
        <v>5</v>
      </c>
      <c r="E1122" s="15">
        <v>4.5</v>
      </c>
      <c r="F1122" s="15">
        <v>0.3</v>
      </c>
      <c r="G1122" s="15">
        <v>61.3</v>
      </c>
      <c r="H1122" s="34"/>
    </row>
    <row r="1123" spans="1:8" ht="12.2" customHeight="1">
      <c r="A1123" s="9" t="s">
        <v>36</v>
      </c>
      <c r="B1123" s="5" t="s">
        <v>216</v>
      </c>
      <c r="C1123" s="5" t="s">
        <v>217</v>
      </c>
      <c r="D1123" s="9"/>
      <c r="E1123" s="9"/>
      <c r="F1123" s="9"/>
      <c r="G1123" s="16"/>
    </row>
    <row r="1124" spans="1:8" s="8" customFormat="1" ht="14.65" customHeight="1">
      <c r="A1124" s="6" t="s">
        <v>57</v>
      </c>
      <c r="B1124" s="43" t="s">
        <v>11</v>
      </c>
      <c r="C1124" s="43"/>
      <c r="D1124" s="15">
        <v>2.2000000000000002</v>
      </c>
      <c r="E1124" s="15">
        <v>5</v>
      </c>
      <c r="F1124" s="15">
        <v>17</v>
      </c>
      <c r="G1124" s="15">
        <v>131.80000000000001</v>
      </c>
      <c r="H1124" s="34"/>
    </row>
    <row r="1125" spans="1:8" ht="12.2" customHeight="1">
      <c r="A1125" s="9" t="s">
        <v>58</v>
      </c>
      <c r="B1125" s="5" t="s">
        <v>59</v>
      </c>
      <c r="C1125" s="5" t="s">
        <v>59</v>
      </c>
      <c r="D1125" s="9"/>
      <c r="E1125" s="9"/>
      <c r="F1125" s="9"/>
      <c r="G1125" s="16"/>
    </row>
    <row r="1126" spans="1:8" ht="12.2" customHeight="1">
      <c r="A1126" s="9" t="s">
        <v>34</v>
      </c>
      <c r="B1126" s="5" t="s">
        <v>53</v>
      </c>
      <c r="C1126" s="5" t="s">
        <v>53</v>
      </c>
      <c r="D1126" s="9"/>
      <c r="E1126" s="9"/>
      <c r="F1126" s="9"/>
      <c r="G1126" s="16"/>
    </row>
    <row r="1127" spans="1:8" ht="12.2" customHeight="1">
      <c r="A1127" s="9" t="s">
        <v>12</v>
      </c>
      <c r="B1127" s="5" t="s">
        <v>186</v>
      </c>
      <c r="C1127" s="5" t="s">
        <v>186</v>
      </c>
      <c r="D1127" s="9"/>
      <c r="E1127" s="9"/>
      <c r="F1127" s="9"/>
      <c r="G1127" s="16"/>
    </row>
    <row r="1128" spans="1:8" ht="12.2" customHeight="1">
      <c r="A1128" s="9" t="s">
        <v>64</v>
      </c>
      <c r="B1128" s="5" t="s">
        <v>347</v>
      </c>
      <c r="C1128" s="5" t="s">
        <v>347</v>
      </c>
      <c r="D1128" s="9"/>
      <c r="E1128" s="9"/>
      <c r="F1128" s="9"/>
      <c r="G1128" s="16"/>
    </row>
    <row r="1129" spans="1:8" s="8" customFormat="1" ht="14.65" customHeight="1">
      <c r="A1129" s="6" t="s">
        <v>463</v>
      </c>
      <c r="B1129" s="43" t="s">
        <v>213</v>
      </c>
      <c r="C1129" s="43"/>
      <c r="D1129" s="15">
        <v>1</v>
      </c>
      <c r="E1129" s="15">
        <v>1.2</v>
      </c>
      <c r="F1129" s="15">
        <v>27.1</v>
      </c>
      <c r="G1129" s="15">
        <v>123.9</v>
      </c>
      <c r="H1129" s="34"/>
    </row>
    <row r="1130" spans="1:8" ht="12.2" customHeight="1">
      <c r="A1130" s="9" t="s">
        <v>464</v>
      </c>
      <c r="B1130" s="5" t="s">
        <v>213</v>
      </c>
      <c r="C1130" s="5" t="s">
        <v>213</v>
      </c>
      <c r="D1130" s="9"/>
      <c r="E1130" s="9"/>
      <c r="F1130" s="9"/>
      <c r="G1130" s="16"/>
    </row>
    <row r="1131" spans="1:8" s="8" customFormat="1" ht="14.65" customHeight="1">
      <c r="A1131" s="6" t="s">
        <v>66</v>
      </c>
      <c r="B1131" s="43" t="s">
        <v>295</v>
      </c>
      <c r="C1131" s="43"/>
      <c r="D1131" s="15">
        <v>3.8</v>
      </c>
      <c r="E1131" s="15">
        <v>0.3</v>
      </c>
      <c r="F1131" s="15">
        <v>25.2</v>
      </c>
      <c r="G1131" s="15">
        <v>118.5</v>
      </c>
      <c r="H1131" s="34"/>
    </row>
    <row r="1132" spans="1:8" ht="21.6" customHeight="1">
      <c r="A1132" s="9" t="s">
        <v>284</v>
      </c>
      <c r="B1132" s="11"/>
      <c r="C1132" s="11" t="s">
        <v>295</v>
      </c>
      <c r="D1132" s="9"/>
      <c r="E1132" s="9"/>
      <c r="F1132" s="9"/>
      <c r="G1132" s="16"/>
    </row>
    <row r="1133" spans="1:8" ht="14.65" customHeight="1">
      <c r="A1133" s="13"/>
      <c r="B1133" s="13"/>
      <c r="C1133" s="13">
        <f>B1112+B1119+B1122+B1124+B1129+B1131</f>
        <v>605</v>
      </c>
      <c r="D1133" s="18">
        <f>D1112+D1119+D1122+D1124+D1129+D1131</f>
        <v>20.6</v>
      </c>
      <c r="E1133" s="18">
        <f t="shared" ref="E1133:G1133" si="62">E1112+E1119+E1122+E1124+E1129+E1131</f>
        <v>24.8</v>
      </c>
      <c r="F1133" s="18">
        <f t="shared" si="62"/>
        <v>111.39999999999999</v>
      </c>
      <c r="G1133" s="18">
        <f t="shared" si="62"/>
        <v>747.1</v>
      </c>
    </row>
    <row r="1134" spans="1:8" ht="21.2" customHeight="1">
      <c r="A1134" s="46" t="s">
        <v>71</v>
      </c>
      <c r="B1134" s="46"/>
      <c r="C1134" s="46"/>
      <c r="D1134" s="42"/>
      <c r="E1134" s="42"/>
      <c r="F1134" s="42"/>
      <c r="G1134" s="42"/>
    </row>
    <row r="1135" spans="1:8" s="8" customFormat="1" ht="26.45" customHeight="1">
      <c r="A1135" s="6" t="s">
        <v>218</v>
      </c>
      <c r="B1135" s="43" t="s">
        <v>11</v>
      </c>
      <c r="C1135" s="43"/>
      <c r="D1135" s="15">
        <v>0.2</v>
      </c>
      <c r="E1135" s="15">
        <v>0.3</v>
      </c>
      <c r="F1135" s="15">
        <v>22.6</v>
      </c>
      <c r="G1135" s="15">
        <v>89.2</v>
      </c>
      <c r="H1135" s="34"/>
    </row>
    <row r="1136" spans="1:8" ht="12.2" customHeight="1">
      <c r="A1136" s="10" t="s">
        <v>219</v>
      </c>
      <c r="B1136" s="11" t="s">
        <v>11</v>
      </c>
      <c r="C1136" s="11" t="s">
        <v>11</v>
      </c>
      <c r="D1136" s="9"/>
      <c r="E1136" s="9"/>
      <c r="F1136" s="9"/>
      <c r="G1136" s="16"/>
    </row>
    <row r="1137" spans="1:8" ht="14.65" customHeight="1">
      <c r="A1137" s="13"/>
      <c r="B1137" s="13"/>
      <c r="C1137" s="20" t="str">
        <f>B1135</f>
        <v>200</v>
      </c>
      <c r="D1137" s="18">
        <f>D1135</f>
        <v>0.2</v>
      </c>
      <c r="E1137" s="18">
        <f t="shared" ref="E1137:G1137" si="63">E1135</f>
        <v>0.3</v>
      </c>
      <c r="F1137" s="18">
        <f t="shared" si="63"/>
        <v>22.6</v>
      </c>
      <c r="G1137" s="18">
        <f t="shared" si="63"/>
        <v>89.2</v>
      </c>
    </row>
    <row r="1138" spans="1:8" ht="21.2" customHeight="1">
      <c r="A1138" s="46" t="s">
        <v>75</v>
      </c>
      <c r="B1138" s="46"/>
      <c r="C1138" s="46"/>
      <c r="D1138" s="42"/>
      <c r="E1138" s="42"/>
      <c r="F1138" s="42"/>
      <c r="G1138" s="42"/>
    </row>
    <row r="1139" spans="1:8" s="8" customFormat="1" ht="26.45" customHeight="1">
      <c r="A1139" s="6" t="s">
        <v>568</v>
      </c>
      <c r="B1139" s="43" t="s">
        <v>113</v>
      </c>
      <c r="C1139" s="43"/>
      <c r="D1139" s="15">
        <v>1.6</v>
      </c>
      <c r="E1139" s="15">
        <v>4.2</v>
      </c>
      <c r="F1139" s="15">
        <v>4.8</v>
      </c>
      <c r="G1139" s="15">
        <v>64</v>
      </c>
      <c r="H1139" s="34"/>
    </row>
    <row r="1140" spans="1:8" ht="12.2" customHeight="1">
      <c r="A1140" s="9" t="s">
        <v>27</v>
      </c>
      <c r="B1140" s="5" t="s">
        <v>14</v>
      </c>
      <c r="C1140" s="5" t="s">
        <v>14</v>
      </c>
      <c r="D1140" s="9"/>
      <c r="E1140" s="9"/>
      <c r="F1140" s="9"/>
      <c r="G1140" s="16"/>
    </row>
    <row r="1141" spans="1:8" ht="12.2" customHeight="1">
      <c r="A1141" s="9" t="s">
        <v>80</v>
      </c>
      <c r="B1141" s="5" t="s">
        <v>78</v>
      </c>
      <c r="C1141" s="5" t="s">
        <v>569</v>
      </c>
      <c r="D1141" s="9"/>
      <c r="E1141" s="9"/>
      <c r="F1141" s="9"/>
      <c r="G1141" s="16"/>
    </row>
    <row r="1142" spans="1:8" ht="12.2" customHeight="1">
      <c r="A1142" s="9" t="s">
        <v>98</v>
      </c>
      <c r="B1142" s="5" t="s">
        <v>571</v>
      </c>
      <c r="C1142" s="5" t="s">
        <v>572</v>
      </c>
      <c r="D1142" s="9"/>
      <c r="E1142" s="9"/>
      <c r="F1142" s="9"/>
      <c r="G1142" s="16"/>
    </row>
    <row r="1143" spans="1:8" ht="12.2" customHeight="1">
      <c r="A1143" s="9" t="s">
        <v>77</v>
      </c>
      <c r="B1143" s="5" t="s">
        <v>295</v>
      </c>
      <c r="C1143" s="5" t="s">
        <v>50</v>
      </c>
      <c r="D1143" s="9"/>
      <c r="E1143" s="9"/>
      <c r="F1143" s="9"/>
      <c r="G1143" s="16"/>
    </row>
    <row r="1144" spans="1:8" ht="12.2" customHeight="1">
      <c r="A1144" s="9" t="s">
        <v>40</v>
      </c>
      <c r="B1144" s="5" t="s">
        <v>93</v>
      </c>
      <c r="C1144" s="5" t="s">
        <v>93</v>
      </c>
      <c r="D1144" s="9"/>
      <c r="E1144" s="9"/>
      <c r="F1144" s="9"/>
      <c r="G1144" s="16"/>
    </row>
    <row r="1145" spans="1:8" ht="12.2" customHeight="1">
      <c r="A1145" s="9" t="s">
        <v>83</v>
      </c>
      <c r="B1145" s="5" t="s">
        <v>90</v>
      </c>
      <c r="C1145" s="5" t="s">
        <v>307</v>
      </c>
      <c r="D1145" s="9"/>
      <c r="E1145" s="9"/>
      <c r="F1145" s="9"/>
      <c r="G1145" s="16"/>
    </row>
    <row r="1146" spans="1:8" ht="12.2" customHeight="1">
      <c r="A1146" s="9" t="s">
        <v>570</v>
      </c>
      <c r="B1146" s="5" t="s">
        <v>430</v>
      </c>
      <c r="C1146" s="5" t="s">
        <v>155</v>
      </c>
      <c r="D1146" s="9"/>
      <c r="E1146" s="9"/>
      <c r="F1146" s="9"/>
      <c r="G1146" s="16"/>
    </row>
    <row r="1147" spans="1:8" s="8" customFormat="1" ht="26.45" customHeight="1">
      <c r="A1147" s="6" t="s">
        <v>573</v>
      </c>
      <c r="B1147" s="43" t="s">
        <v>209</v>
      </c>
      <c r="C1147" s="43"/>
      <c r="D1147" s="15">
        <v>2.1</v>
      </c>
      <c r="E1147" s="15">
        <v>6.1</v>
      </c>
      <c r="F1147" s="15">
        <v>7.3</v>
      </c>
      <c r="G1147" s="15">
        <v>92</v>
      </c>
      <c r="H1147" s="34"/>
    </row>
    <row r="1148" spans="1:8" ht="12.2" customHeight="1">
      <c r="A1148" s="9" t="s">
        <v>92</v>
      </c>
      <c r="B1148" s="5" t="s">
        <v>106</v>
      </c>
      <c r="C1148" s="5" t="s">
        <v>106</v>
      </c>
      <c r="D1148" s="9"/>
      <c r="E1148" s="9"/>
      <c r="F1148" s="9"/>
      <c r="G1148" s="16"/>
    </row>
    <row r="1149" spans="1:8" ht="12.2" customHeight="1">
      <c r="A1149" s="9" t="s">
        <v>40</v>
      </c>
      <c r="B1149" s="5" t="s">
        <v>149</v>
      </c>
      <c r="C1149" s="5" t="s">
        <v>149</v>
      </c>
      <c r="D1149" s="9"/>
      <c r="E1149" s="9"/>
      <c r="F1149" s="9"/>
      <c r="G1149" s="16"/>
    </row>
    <row r="1150" spans="1:8" ht="12.2" customHeight="1">
      <c r="A1150" s="9" t="s">
        <v>27</v>
      </c>
      <c r="B1150" s="5" t="s">
        <v>141</v>
      </c>
      <c r="C1150" s="5" t="s">
        <v>141</v>
      </c>
      <c r="D1150" s="9"/>
      <c r="E1150" s="9"/>
      <c r="F1150" s="9"/>
      <c r="G1150" s="16"/>
    </row>
    <row r="1151" spans="1:8" ht="12.2" customHeight="1">
      <c r="A1151" s="9" t="s">
        <v>89</v>
      </c>
      <c r="B1151" s="5" t="s">
        <v>538</v>
      </c>
      <c r="C1151" s="5" t="s">
        <v>337</v>
      </c>
      <c r="D1151" s="9"/>
      <c r="E1151" s="9"/>
      <c r="F1151" s="9"/>
      <c r="G1151" s="16"/>
    </row>
    <row r="1152" spans="1:8" ht="12.2" customHeight="1">
      <c r="A1152" s="9" t="s">
        <v>110</v>
      </c>
      <c r="B1152" s="5" t="s">
        <v>279</v>
      </c>
      <c r="C1152" s="5" t="s">
        <v>279</v>
      </c>
      <c r="D1152" s="9"/>
      <c r="E1152" s="9"/>
      <c r="F1152" s="9"/>
      <c r="G1152" s="16"/>
    </row>
    <row r="1153" spans="1:8" ht="12.2" customHeight="1">
      <c r="A1153" s="9" t="s">
        <v>96</v>
      </c>
      <c r="B1153" s="5" t="s">
        <v>761</v>
      </c>
      <c r="C1153" s="5" t="s">
        <v>345</v>
      </c>
      <c r="D1153" s="9"/>
      <c r="E1153" s="9"/>
      <c r="F1153" s="9"/>
      <c r="G1153" s="16"/>
    </row>
    <row r="1154" spans="1:8" ht="12.2" customHeight="1">
      <c r="A1154" s="9" t="s">
        <v>103</v>
      </c>
      <c r="B1154" s="5" t="s">
        <v>762</v>
      </c>
      <c r="C1154" s="5" t="s">
        <v>562</v>
      </c>
      <c r="D1154" s="9"/>
      <c r="E1154" s="9"/>
      <c r="F1154" s="9"/>
      <c r="G1154" s="16"/>
    </row>
    <row r="1155" spans="1:8" ht="12.2" customHeight="1">
      <c r="A1155" s="9" t="s">
        <v>101</v>
      </c>
      <c r="B1155" s="5" t="s">
        <v>74</v>
      </c>
      <c r="C1155" s="5" t="s">
        <v>572</v>
      </c>
      <c r="D1155" s="9"/>
      <c r="E1155" s="9"/>
      <c r="F1155" s="9"/>
      <c r="G1155" s="16"/>
    </row>
    <row r="1156" spans="1:8" ht="12.2" customHeight="1">
      <c r="A1156" s="9" t="s">
        <v>98</v>
      </c>
      <c r="B1156" s="5" t="s">
        <v>451</v>
      </c>
      <c r="C1156" s="5" t="s">
        <v>97</v>
      </c>
      <c r="D1156" s="9"/>
      <c r="E1156" s="9"/>
      <c r="F1156" s="9"/>
      <c r="G1156" s="16"/>
    </row>
    <row r="1157" spans="1:8" ht="12.2" customHeight="1">
      <c r="A1157" s="9" t="s">
        <v>45</v>
      </c>
      <c r="B1157" s="5" t="s">
        <v>149</v>
      </c>
      <c r="C1157" s="5" t="s">
        <v>149</v>
      </c>
      <c r="D1157" s="9"/>
      <c r="E1157" s="9"/>
      <c r="F1157" s="9"/>
      <c r="G1157" s="16"/>
    </row>
    <row r="1158" spans="1:8" ht="12.2" customHeight="1">
      <c r="A1158" s="9" t="s">
        <v>64</v>
      </c>
      <c r="B1158" s="5" t="s">
        <v>763</v>
      </c>
      <c r="C1158" s="5" t="s">
        <v>763</v>
      </c>
      <c r="D1158" s="9"/>
      <c r="E1158" s="9"/>
      <c r="F1158" s="9"/>
      <c r="G1158" s="16"/>
    </row>
    <row r="1159" spans="1:8" s="8" customFormat="1" ht="14.65" customHeight="1">
      <c r="A1159" s="6" t="s">
        <v>580</v>
      </c>
      <c r="B1159" s="43" t="s">
        <v>347</v>
      </c>
      <c r="C1159" s="43"/>
      <c r="D1159" s="15">
        <v>14.6</v>
      </c>
      <c r="E1159" s="15">
        <v>3</v>
      </c>
      <c r="F1159" s="15">
        <v>3</v>
      </c>
      <c r="G1159" s="15">
        <v>103.2</v>
      </c>
      <c r="H1159" s="34"/>
    </row>
    <row r="1160" spans="1:8" ht="12.2" customHeight="1">
      <c r="A1160" s="9" t="s">
        <v>40</v>
      </c>
      <c r="B1160" s="5" t="s">
        <v>47</v>
      </c>
      <c r="C1160" s="5" t="s">
        <v>47</v>
      </c>
      <c r="D1160" s="9"/>
      <c r="E1160" s="9"/>
      <c r="F1160" s="9"/>
      <c r="G1160" s="16"/>
    </row>
    <row r="1161" spans="1:8" ht="12.2" customHeight="1">
      <c r="A1161" s="9" t="s">
        <v>131</v>
      </c>
      <c r="B1161" s="5" t="s">
        <v>194</v>
      </c>
      <c r="C1161" s="5" t="s">
        <v>194</v>
      </c>
      <c r="D1161" s="9"/>
      <c r="E1161" s="9"/>
      <c r="F1161" s="9"/>
      <c r="G1161" s="16"/>
    </row>
    <row r="1162" spans="1:8" ht="12.2" customHeight="1">
      <c r="A1162" s="9" t="s">
        <v>27</v>
      </c>
      <c r="B1162" s="5" t="s">
        <v>15</v>
      </c>
      <c r="C1162" s="5" t="s">
        <v>15</v>
      </c>
      <c r="D1162" s="9"/>
      <c r="E1162" s="9"/>
      <c r="F1162" s="9"/>
      <c r="G1162" s="16"/>
    </row>
    <row r="1163" spans="1:8" ht="12.2" customHeight="1">
      <c r="A1163" s="9" t="s">
        <v>119</v>
      </c>
      <c r="B1163" s="5" t="s">
        <v>764</v>
      </c>
      <c r="C1163" s="5" t="s">
        <v>765</v>
      </c>
      <c r="D1163" s="9"/>
      <c r="E1163" s="9"/>
      <c r="F1163" s="9"/>
      <c r="G1163" s="16"/>
    </row>
    <row r="1164" spans="1:8" s="8" customFormat="1" ht="14.65" customHeight="1">
      <c r="A1164" s="6" t="s">
        <v>458</v>
      </c>
      <c r="B1164" s="43" t="s">
        <v>243</v>
      </c>
      <c r="C1164" s="43"/>
      <c r="D1164" s="15">
        <v>3.7</v>
      </c>
      <c r="E1164" s="15">
        <v>6.5</v>
      </c>
      <c r="F1164" s="15">
        <v>30</v>
      </c>
      <c r="G1164" s="15">
        <v>193.4</v>
      </c>
      <c r="H1164" s="34"/>
    </row>
    <row r="1165" spans="1:8" ht="12.2" customHeight="1">
      <c r="A1165" s="9" t="s">
        <v>27</v>
      </c>
      <c r="B1165" s="5" t="s">
        <v>15</v>
      </c>
      <c r="C1165" s="5" t="s">
        <v>15</v>
      </c>
      <c r="D1165" s="9"/>
      <c r="E1165" s="9"/>
      <c r="F1165" s="9"/>
      <c r="G1165" s="16"/>
    </row>
    <row r="1166" spans="1:8" ht="12.2" customHeight="1">
      <c r="A1166" s="9" t="s">
        <v>103</v>
      </c>
      <c r="B1166" s="5" t="s">
        <v>582</v>
      </c>
      <c r="C1166" s="5" t="s">
        <v>366</v>
      </c>
      <c r="D1166" s="9"/>
      <c r="E1166" s="9"/>
      <c r="F1166" s="9"/>
      <c r="G1166" s="16"/>
    </row>
    <row r="1167" spans="1:8" ht="12.2" customHeight="1">
      <c r="A1167" s="9" t="s">
        <v>45</v>
      </c>
      <c r="B1167" s="5" t="s">
        <v>133</v>
      </c>
      <c r="C1167" s="5" t="s">
        <v>133</v>
      </c>
      <c r="D1167" s="9"/>
      <c r="E1167" s="9"/>
      <c r="F1167" s="9"/>
      <c r="G1167" s="16"/>
    </row>
    <row r="1168" spans="1:8" s="8" customFormat="1" ht="14.65" customHeight="1">
      <c r="A1168" s="6" t="s">
        <v>309</v>
      </c>
      <c r="B1168" s="43" t="s">
        <v>11</v>
      </c>
      <c r="C1168" s="43"/>
      <c r="D1168" s="15">
        <v>0.1</v>
      </c>
      <c r="E1168" s="15"/>
      <c r="F1168" s="15">
        <v>8.5</v>
      </c>
      <c r="G1168" s="15">
        <v>36.5</v>
      </c>
      <c r="H1168" s="34"/>
    </row>
    <row r="1169" spans="1:8" ht="12.2" customHeight="1">
      <c r="A1169" s="9" t="s">
        <v>310</v>
      </c>
      <c r="B1169" s="5" t="s">
        <v>371</v>
      </c>
      <c r="C1169" s="5" t="s">
        <v>372</v>
      </c>
      <c r="D1169" s="9"/>
      <c r="E1169" s="9"/>
      <c r="F1169" s="9"/>
      <c r="G1169" s="16"/>
    </row>
    <row r="1170" spans="1:8" ht="12.2" customHeight="1">
      <c r="A1170" s="9" t="s">
        <v>34</v>
      </c>
      <c r="B1170" s="5" t="s">
        <v>182</v>
      </c>
      <c r="C1170" s="5" t="s">
        <v>182</v>
      </c>
      <c r="D1170" s="9"/>
      <c r="E1170" s="9"/>
      <c r="F1170" s="9"/>
      <c r="G1170" s="16"/>
    </row>
    <row r="1171" spans="1:8" ht="12.2" customHeight="1">
      <c r="A1171" s="9" t="s">
        <v>64</v>
      </c>
      <c r="B1171" s="5" t="s">
        <v>313</v>
      </c>
      <c r="C1171" s="5" t="s">
        <v>313</v>
      </c>
      <c r="D1171" s="9"/>
      <c r="E1171" s="9"/>
      <c r="F1171" s="9"/>
      <c r="G1171" s="16"/>
    </row>
    <row r="1172" spans="1:8" s="8" customFormat="1" ht="15" customHeight="1">
      <c r="A1172" s="6" t="s">
        <v>818</v>
      </c>
      <c r="B1172" s="43" t="s">
        <v>135</v>
      </c>
      <c r="C1172" s="43"/>
      <c r="D1172" s="15">
        <v>5.3</v>
      </c>
      <c r="E1172" s="15">
        <v>0.7</v>
      </c>
      <c r="F1172" s="15">
        <v>33.9</v>
      </c>
      <c r="G1172" s="15">
        <v>163.19999999999999</v>
      </c>
      <c r="H1172" s="34"/>
    </row>
    <row r="1173" spans="1:8" ht="14.25" customHeight="1">
      <c r="A1173" s="9" t="s">
        <v>818</v>
      </c>
      <c r="B1173" s="5"/>
      <c r="C1173" s="5" t="s">
        <v>135</v>
      </c>
      <c r="D1173" s="9"/>
      <c r="E1173" s="9"/>
      <c r="F1173" s="9"/>
      <c r="G1173" s="16"/>
    </row>
    <row r="1174" spans="1:8" s="8" customFormat="1" ht="14.65" customHeight="1">
      <c r="A1174" s="6" t="s">
        <v>66</v>
      </c>
      <c r="B1174" s="43" t="s">
        <v>135</v>
      </c>
      <c r="C1174" s="43"/>
      <c r="D1174" s="15">
        <v>6.1</v>
      </c>
      <c r="E1174" s="15">
        <v>0.5</v>
      </c>
      <c r="F1174" s="15">
        <v>40.1</v>
      </c>
      <c r="G1174" s="15">
        <v>189.5</v>
      </c>
      <c r="H1174" s="34"/>
    </row>
    <row r="1175" spans="1:8" ht="21.6" customHeight="1">
      <c r="A1175" s="9" t="s">
        <v>284</v>
      </c>
      <c r="B1175" s="11"/>
      <c r="C1175" s="11" t="s">
        <v>135</v>
      </c>
      <c r="D1175" s="9"/>
      <c r="E1175" s="9"/>
      <c r="F1175" s="9"/>
      <c r="G1175" s="16"/>
    </row>
    <row r="1176" spans="1:8" ht="14.65" customHeight="1">
      <c r="A1176" s="13"/>
      <c r="B1176" s="13"/>
      <c r="C1176" s="13">
        <f>B1139+B1147+B1159+B1164+B1168+B1172+B1174</f>
        <v>1010</v>
      </c>
      <c r="D1176" s="18">
        <f>D1139+D1147+D1159+D1164+D1168+D1172+D1174</f>
        <v>33.5</v>
      </c>
      <c r="E1176" s="18">
        <f t="shared" ref="E1176:G1176" si="64">E1139+E1147+E1159+E1164+E1168+E1172+E1174</f>
        <v>21</v>
      </c>
      <c r="F1176" s="18">
        <f t="shared" si="64"/>
        <v>127.6</v>
      </c>
      <c r="G1176" s="18">
        <f t="shared" si="64"/>
        <v>841.8</v>
      </c>
    </row>
    <row r="1177" spans="1:8" ht="21.2" customHeight="1">
      <c r="A1177" s="46" t="s">
        <v>146</v>
      </c>
      <c r="B1177" s="46"/>
      <c r="C1177" s="46"/>
      <c r="D1177" s="42"/>
      <c r="E1177" s="42"/>
      <c r="F1177" s="42"/>
      <c r="G1177" s="42"/>
    </row>
    <row r="1178" spans="1:8" s="8" customFormat="1" ht="14.65" customHeight="1">
      <c r="A1178" s="6" t="s">
        <v>376</v>
      </c>
      <c r="B1178" s="43" t="s">
        <v>113</v>
      </c>
      <c r="C1178" s="43"/>
      <c r="D1178" s="15">
        <v>0.8</v>
      </c>
      <c r="E1178" s="15">
        <v>0.2</v>
      </c>
      <c r="F1178" s="15">
        <v>7.5</v>
      </c>
      <c r="G1178" s="15">
        <v>38</v>
      </c>
      <c r="H1178" s="34"/>
    </row>
    <row r="1179" spans="1:8" ht="12.2" customHeight="1">
      <c r="A1179" s="9" t="s">
        <v>377</v>
      </c>
      <c r="B1179" s="5" t="s">
        <v>586</v>
      </c>
      <c r="C1179" s="5" t="s">
        <v>587</v>
      </c>
      <c r="D1179" s="9"/>
      <c r="E1179" s="9"/>
      <c r="F1179" s="9"/>
      <c r="G1179" s="16"/>
    </row>
    <row r="1180" spans="1:8" s="8" customFormat="1" ht="14.65" customHeight="1">
      <c r="A1180" s="6" t="s">
        <v>583</v>
      </c>
      <c r="B1180" s="43" t="s">
        <v>113</v>
      </c>
      <c r="C1180" s="43"/>
      <c r="D1180" s="15">
        <v>13.7</v>
      </c>
      <c r="E1180" s="15">
        <v>8</v>
      </c>
      <c r="F1180" s="15">
        <v>12.6</v>
      </c>
      <c r="G1180" s="15">
        <v>177</v>
      </c>
      <c r="H1180" s="34"/>
    </row>
    <row r="1181" spans="1:8" ht="12.2" customHeight="1">
      <c r="A1181" s="10" t="s">
        <v>584</v>
      </c>
      <c r="B1181" s="11" t="s">
        <v>113</v>
      </c>
      <c r="C1181" s="11" t="s">
        <v>113</v>
      </c>
      <c r="D1181" s="9"/>
      <c r="E1181" s="9"/>
      <c r="F1181" s="9"/>
      <c r="G1181" s="16"/>
    </row>
    <row r="1182" spans="1:8" ht="14.65" customHeight="1">
      <c r="A1182" s="13"/>
      <c r="B1182" s="13"/>
      <c r="C1182" s="13">
        <f>B1178+B1180</f>
        <v>200</v>
      </c>
      <c r="D1182" s="18">
        <f>D1178+D1180</f>
        <v>14.5</v>
      </c>
      <c r="E1182" s="18">
        <f t="shared" ref="E1182:G1182" si="65">E1178+E1180</f>
        <v>8.1999999999999993</v>
      </c>
      <c r="F1182" s="18">
        <f t="shared" si="65"/>
        <v>20.100000000000001</v>
      </c>
      <c r="G1182" s="18">
        <f t="shared" si="65"/>
        <v>215</v>
      </c>
    </row>
    <row r="1183" spans="1:8" ht="21.2" customHeight="1">
      <c r="A1183" s="46" t="s">
        <v>163</v>
      </c>
      <c r="B1183" s="46"/>
      <c r="C1183" s="46"/>
      <c r="D1183" s="42"/>
      <c r="E1183" s="42"/>
      <c r="F1183" s="42"/>
      <c r="G1183" s="42"/>
    </row>
    <row r="1184" spans="1:8" s="8" customFormat="1" ht="14.65" customHeight="1">
      <c r="A1184" s="6" t="s">
        <v>320</v>
      </c>
      <c r="B1184" s="43" t="s">
        <v>113</v>
      </c>
      <c r="C1184" s="43"/>
      <c r="D1184" s="15">
        <v>1.1000000000000001</v>
      </c>
      <c r="E1184" s="15">
        <v>0.2</v>
      </c>
      <c r="F1184" s="15">
        <v>3.8</v>
      </c>
      <c r="G1184" s="15">
        <v>24.1</v>
      </c>
      <c r="H1184" s="34"/>
    </row>
    <row r="1185" spans="1:8" ht="12.2" customHeight="1">
      <c r="A1185" s="9" t="s">
        <v>83</v>
      </c>
      <c r="B1185" s="5" t="s">
        <v>703</v>
      </c>
      <c r="C1185" s="5" t="s">
        <v>704</v>
      </c>
      <c r="D1185" s="9"/>
      <c r="E1185" s="9"/>
      <c r="F1185" s="9"/>
      <c r="G1185" s="16"/>
    </row>
    <row r="1186" spans="1:8" s="8" customFormat="1" ht="14.65" customHeight="1">
      <c r="A1186" s="6" t="s">
        <v>589</v>
      </c>
      <c r="B1186" s="43" t="s">
        <v>126</v>
      </c>
      <c r="C1186" s="43"/>
      <c r="D1186" s="15">
        <v>11.7</v>
      </c>
      <c r="E1186" s="15">
        <v>8.6999999999999993</v>
      </c>
      <c r="F1186" s="15">
        <v>4.4000000000000004</v>
      </c>
      <c r="G1186" s="15">
        <v>141.80000000000001</v>
      </c>
      <c r="H1186" s="34"/>
    </row>
    <row r="1187" spans="1:8" ht="12.2" customHeight="1">
      <c r="A1187" s="9" t="s">
        <v>27</v>
      </c>
      <c r="B1187" s="5" t="s">
        <v>14</v>
      </c>
      <c r="C1187" s="5" t="s">
        <v>14</v>
      </c>
      <c r="D1187" s="9"/>
      <c r="E1187" s="9"/>
      <c r="F1187" s="9"/>
      <c r="G1187" s="16"/>
    </row>
    <row r="1188" spans="1:8" ht="12.2" customHeight="1">
      <c r="A1188" s="9" t="s">
        <v>177</v>
      </c>
      <c r="B1188" s="5" t="s">
        <v>545</v>
      </c>
      <c r="C1188" s="5" t="s">
        <v>590</v>
      </c>
      <c r="D1188" s="9"/>
      <c r="E1188" s="9"/>
      <c r="F1188" s="9"/>
      <c r="G1188" s="16"/>
    </row>
    <row r="1189" spans="1:8" ht="12.2" customHeight="1">
      <c r="A1189" s="9" t="s">
        <v>284</v>
      </c>
      <c r="B1189" s="5"/>
      <c r="C1189" s="5" t="s">
        <v>133</v>
      </c>
      <c r="D1189" s="9"/>
      <c r="E1189" s="9"/>
      <c r="F1189" s="9"/>
      <c r="G1189" s="16"/>
    </row>
    <row r="1190" spans="1:8" ht="12.2" customHeight="1">
      <c r="A1190" s="9" t="s">
        <v>64</v>
      </c>
      <c r="B1190" s="5" t="s">
        <v>450</v>
      </c>
      <c r="C1190" s="5" t="s">
        <v>450</v>
      </c>
      <c r="D1190" s="9"/>
      <c r="E1190" s="9"/>
      <c r="F1190" s="9"/>
      <c r="G1190" s="16"/>
    </row>
    <row r="1191" spans="1:8" ht="12.2" customHeight="1">
      <c r="A1191" s="9" t="s">
        <v>98</v>
      </c>
      <c r="B1191" s="5" t="s">
        <v>265</v>
      </c>
      <c r="C1191" s="5" t="s">
        <v>359</v>
      </c>
      <c r="D1191" s="9"/>
      <c r="E1191" s="9"/>
      <c r="F1191" s="9"/>
      <c r="G1191" s="16"/>
    </row>
    <row r="1192" spans="1:8" ht="12.2" customHeight="1">
      <c r="A1192" s="9" t="s">
        <v>40</v>
      </c>
      <c r="B1192" s="5" t="s">
        <v>56</v>
      </c>
      <c r="C1192" s="5" t="s">
        <v>56</v>
      </c>
      <c r="D1192" s="9"/>
      <c r="E1192" s="9"/>
      <c r="F1192" s="9"/>
      <c r="G1192" s="16"/>
    </row>
    <row r="1193" spans="1:8" ht="12.2" customHeight="1">
      <c r="A1193" s="9" t="s">
        <v>36</v>
      </c>
      <c r="B1193" s="5" t="s">
        <v>49</v>
      </c>
      <c r="C1193" s="5" t="s">
        <v>551</v>
      </c>
      <c r="D1193" s="9"/>
      <c r="E1193" s="9"/>
      <c r="F1193" s="9"/>
      <c r="G1193" s="16"/>
    </row>
    <row r="1194" spans="1:8" s="8" customFormat="1" ht="14.65" customHeight="1">
      <c r="A1194" s="6" t="s">
        <v>500</v>
      </c>
      <c r="B1194" s="43" t="s">
        <v>243</v>
      </c>
      <c r="C1194" s="43"/>
      <c r="D1194" s="15">
        <v>2.7</v>
      </c>
      <c r="E1194" s="15">
        <v>4.2</v>
      </c>
      <c r="F1194" s="15">
        <v>15.1</v>
      </c>
      <c r="G1194" s="15">
        <v>109.7</v>
      </c>
      <c r="H1194" s="34"/>
    </row>
    <row r="1195" spans="1:8" ht="12.2" customHeight="1">
      <c r="A1195" s="9" t="s">
        <v>27</v>
      </c>
      <c r="B1195" s="5" t="s">
        <v>87</v>
      </c>
      <c r="C1195" s="5" t="s">
        <v>87</v>
      </c>
      <c r="D1195" s="9"/>
      <c r="E1195" s="9"/>
      <c r="F1195" s="9"/>
      <c r="G1195" s="16"/>
    </row>
    <row r="1196" spans="1:8" ht="12.2" customHeight="1">
      <c r="A1196" s="9" t="s">
        <v>103</v>
      </c>
      <c r="B1196" s="5" t="s">
        <v>548</v>
      </c>
      <c r="C1196" s="5" t="s">
        <v>264</v>
      </c>
      <c r="D1196" s="9"/>
      <c r="E1196" s="9"/>
      <c r="F1196" s="9"/>
      <c r="G1196" s="16"/>
    </row>
    <row r="1197" spans="1:8" ht="12.2" customHeight="1">
      <c r="A1197" s="9" t="s">
        <v>101</v>
      </c>
      <c r="B1197" s="5" t="s">
        <v>743</v>
      </c>
      <c r="C1197" s="5" t="s">
        <v>683</v>
      </c>
      <c r="D1197" s="9"/>
      <c r="E1197" s="9"/>
      <c r="F1197" s="9"/>
      <c r="G1197" s="16"/>
    </row>
    <row r="1198" spans="1:8" ht="12.2" customHeight="1">
      <c r="A1198" s="9" t="s">
        <v>96</v>
      </c>
      <c r="B1198" s="5" t="s">
        <v>295</v>
      </c>
      <c r="C1198" s="5" t="s">
        <v>50</v>
      </c>
      <c r="D1198" s="9"/>
      <c r="E1198" s="9"/>
      <c r="F1198" s="9"/>
      <c r="G1198" s="16"/>
    </row>
    <row r="1199" spans="1:8" ht="12.2" customHeight="1">
      <c r="A1199" s="9" t="s">
        <v>172</v>
      </c>
      <c r="B1199" s="5" t="s">
        <v>744</v>
      </c>
      <c r="C1199" s="5" t="s">
        <v>301</v>
      </c>
      <c r="D1199" s="9"/>
      <c r="E1199" s="9"/>
      <c r="F1199" s="9"/>
      <c r="G1199" s="16"/>
    </row>
    <row r="1200" spans="1:8" ht="12.2" customHeight="1">
      <c r="A1200" s="9" t="s">
        <v>98</v>
      </c>
      <c r="B1200" s="5" t="s">
        <v>13</v>
      </c>
      <c r="C1200" s="5" t="s">
        <v>394</v>
      </c>
      <c r="D1200" s="9"/>
      <c r="E1200" s="9"/>
      <c r="F1200" s="9"/>
      <c r="G1200" s="16"/>
    </row>
    <row r="1201" spans="1:8" ht="12.2" customHeight="1">
      <c r="A1201" s="9" t="s">
        <v>45</v>
      </c>
      <c r="B1201" s="5" t="s">
        <v>194</v>
      </c>
      <c r="C1201" s="5" t="s">
        <v>194</v>
      </c>
      <c r="D1201" s="9"/>
      <c r="E1201" s="9"/>
      <c r="F1201" s="9"/>
      <c r="G1201" s="16"/>
    </row>
    <row r="1202" spans="1:8" s="8" customFormat="1" ht="14.65" customHeight="1">
      <c r="A1202" s="6" t="s">
        <v>43</v>
      </c>
      <c r="B1202" s="43" t="s">
        <v>331</v>
      </c>
      <c r="C1202" s="43"/>
      <c r="D1202" s="15">
        <v>2</v>
      </c>
      <c r="E1202" s="15">
        <v>7.2</v>
      </c>
      <c r="F1202" s="15">
        <v>21.3</v>
      </c>
      <c r="G1202" s="15">
        <v>133.9</v>
      </c>
      <c r="H1202" s="34"/>
    </row>
    <row r="1203" spans="1:8" ht="12.2" customHeight="1">
      <c r="A1203" s="9" t="s">
        <v>45</v>
      </c>
      <c r="B1203" s="5" t="s">
        <v>182</v>
      </c>
      <c r="C1203" s="5" t="s">
        <v>182</v>
      </c>
      <c r="D1203" s="9"/>
      <c r="E1203" s="9"/>
      <c r="F1203" s="9"/>
      <c r="G1203" s="16"/>
    </row>
    <row r="1204" spans="1:8" ht="21.6" customHeight="1">
      <c r="A1204" s="9" t="s">
        <v>67</v>
      </c>
      <c r="B1204" s="5"/>
      <c r="C1204" s="5" t="s">
        <v>50</v>
      </c>
      <c r="D1204" s="9"/>
      <c r="E1204" s="9"/>
      <c r="F1204" s="9"/>
      <c r="G1204" s="16"/>
    </row>
    <row r="1205" spans="1:8" s="8" customFormat="1" ht="14.65" customHeight="1">
      <c r="A1205" s="6" t="s">
        <v>592</v>
      </c>
      <c r="B1205" s="43" t="s">
        <v>78</v>
      </c>
      <c r="C1205" s="43"/>
      <c r="D1205" s="15">
        <v>0.5</v>
      </c>
      <c r="E1205" s="15">
        <v>3</v>
      </c>
      <c r="F1205" s="15">
        <v>2.7</v>
      </c>
      <c r="G1205" s="15">
        <v>39.4</v>
      </c>
      <c r="H1205" s="34"/>
    </row>
    <row r="1206" spans="1:8" ht="12.2" customHeight="1">
      <c r="A1206" s="9" t="s">
        <v>64</v>
      </c>
      <c r="B1206" s="5" t="s">
        <v>417</v>
      </c>
      <c r="C1206" s="5" t="s">
        <v>417</v>
      </c>
      <c r="D1206" s="9"/>
      <c r="E1206" s="9"/>
      <c r="F1206" s="9"/>
      <c r="G1206" s="16"/>
    </row>
    <row r="1207" spans="1:8" ht="12.2" customHeight="1">
      <c r="A1207" s="9" t="s">
        <v>40</v>
      </c>
      <c r="B1207" s="5" t="s">
        <v>56</v>
      </c>
      <c r="C1207" s="5" t="s">
        <v>56</v>
      </c>
      <c r="D1207" s="9"/>
      <c r="E1207" s="9"/>
      <c r="F1207" s="9"/>
      <c r="G1207" s="16"/>
    </row>
    <row r="1208" spans="1:8" ht="12.2" customHeight="1">
      <c r="A1208" s="9" t="s">
        <v>131</v>
      </c>
      <c r="B1208" s="5" t="s">
        <v>91</v>
      </c>
      <c r="C1208" s="5" t="s">
        <v>91</v>
      </c>
      <c r="D1208" s="9"/>
      <c r="E1208" s="9"/>
      <c r="F1208" s="9"/>
      <c r="G1208" s="16"/>
    </row>
    <row r="1209" spans="1:8" ht="12.2" customHeight="1">
      <c r="A1209" s="9" t="s">
        <v>101</v>
      </c>
      <c r="B1209" s="5" t="s">
        <v>56</v>
      </c>
      <c r="C1209" s="5" t="s">
        <v>109</v>
      </c>
      <c r="D1209" s="9"/>
      <c r="E1209" s="9"/>
      <c r="F1209" s="9"/>
      <c r="G1209" s="16"/>
    </row>
    <row r="1210" spans="1:8" ht="12.2" customHeight="1">
      <c r="A1210" s="9" t="s">
        <v>98</v>
      </c>
      <c r="B1210" s="5" t="s">
        <v>56</v>
      </c>
      <c r="C1210" s="5" t="s">
        <v>593</v>
      </c>
      <c r="D1210" s="9"/>
      <c r="E1210" s="9"/>
      <c r="F1210" s="9"/>
      <c r="G1210" s="16"/>
    </row>
    <row r="1211" spans="1:8" ht="12.2" customHeight="1">
      <c r="A1211" s="9" t="s">
        <v>92</v>
      </c>
      <c r="B1211" s="5" t="s">
        <v>150</v>
      </c>
      <c r="C1211" s="5" t="s">
        <v>150</v>
      </c>
      <c r="D1211" s="9"/>
      <c r="E1211" s="9"/>
      <c r="F1211" s="9"/>
      <c r="G1211" s="16"/>
    </row>
    <row r="1212" spans="1:8" ht="12.2" customHeight="1">
      <c r="A1212" s="9" t="s">
        <v>27</v>
      </c>
      <c r="B1212" s="5" t="s">
        <v>594</v>
      </c>
      <c r="C1212" s="5" t="s">
        <v>594</v>
      </c>
      <c r="D1212" s="9"/>
      <c r="E1212" s="9"/>
      <c r="F1212" s="9"/>
      <c r="G1212" s="16"/>
    </row>
    <row r="1213" spans="1:8" s="8" customFormat="1" ht="14.65" customHeight="1">
      <c r="A1213" s="6" t="s">
        <v>157</v>
      </c>
      <c r="B1213" s="43" t="s">
        <v>11</v>
      </c>
      <c r="C1213" s="43"/>
      <c r="D1213" s="15">
        <v>0.2</v>
      </c>
      <c r="E1213" s="15"/>
      <c r="F1213" s="15">
        <v>7.2</v>
      </c>
      <c r="G1213" s="15">
        <v>29.5</v>
      </c>
      <c r="H1213" s="34"/>
    </row>
    <row r="1214" spans="1:8" ht="12.2" customHeight="1">
      <c r="A1214" s="9" t="s">
        <v>158</v>
      </c>
      <c r="B1214" s="5" t="s">
        <v>141</v>
      </c>
      <c r="C1214" s="5" t="s">
        <v>141</v>
      </c>
      <c r="D1214" s="9"/>
      <c r="E1214" s="9"/>
      <c r="F1214" s="9"/>
      <c r="G1214" s="16"/>
    </row>
    <row r="1215" spans="1:8" ht="12.2" customHeight="1">
      <c r="A1215" s="9" t="s">
        <v>64</v>
      </c>
      <c r="B1215" s="5" t="s">
        <v>145</v>
      </c>
      <c r="C1215" s="5" t="s">
        <v>145</v>
      </c>
      <c r="D1215" s="9"/>
      <c r="E1215" s="9"/>
      <c r="F1215" s="9"/>
      <c r="G1215" s="16"/>
    </row>
    <row r="1216" spans="1:8" ht="12.2" customHeight="1">
      <c r="A1216" s="9" t="s">
        <v>34</v>
      </c>
      <c r="B1216" s="5" t="s">
        <v>60</v>
      </c>
      <c r="C1216" s="5" t="s">
        <v>60</v>
      </c>
      <c r="D1216" s="9"/>
      <c r="E1216" s="9"/>
      <c r="F1216" s="9"/>
      <c r="G1216" s="16"/>
    </row>
    <row r="1217" spans="1:8" s="8" customFormat="1" ht="17.25" customHeight="1">
      <c r="A1217" s="6" t="s">
        <v>818</v>
      </c>
      <c r="B1217" s="43" t="s">
        <v>50</v>
      </c>
      <c r="C1217" s="43"/>
      <c r="D1217" s="15">
        <v>2.7</v>
      </c>
      <c r="E1217" s="15">
        <v>0.4</v>
      </c>
      <c r="F1217" s="15">
        <v>17</v>
      </c>
      <c r="G1217" s="15">
        <v>81.599999999999994</v>
      </c>
      <c r="H1217" s="34"/>
    </row>
    <row r="1218" spans="1:8" ht="13.5" customHeight="1">
      <c r="A1218" s="9" t="s">
        <v>818</v>
      </c>
      <c r="B1218" s="5"/>
      <c r="C1218" s="5" t="s">
        <v>50</v>
      </c>
      <c r="D1218" s="9"/>
      <c r="E1218" s="9"/>
      <c r="F1218" s="9"/>
      <c r="G1218" s="16"/>
    </row>
    <row r="1219" spans="1:8" s="8" customFormat="1" ht="14.65" customHeight="1">
      <c r="A1219" s="6" t="s">
        <v>66</v>
      </c>
      <c r="B1219" s="43" t="s">
        <v>135</v>
      </c>
      <c r="C1219" s="43"/>
      <c r="D1219" s="15">
        <v>6.1</v>
      </c>
      <c r="E1219" s="15">
        <v>0.5</v>
      </c>
      <c r="F1219" s="15">
        <v>40.1</v>
      </c>
      <c r="G1219" s="15">
        <v>189.5</v>
      </c>
      <c r="H1219" s="34"/>
    </row>
    <row r="1220" spans="1:8" ht="21.6" customHeight="1">
      <c r="A1220" s="9" t="s">
        <v>284</v>
      </c>
      <c r="B1220" s="11"/>
      <c r="C1220" s="11" t="s">
        <v>135</v>
      </c>
      <c r="D1220" s="9"/>
      <c r="E1220" s="9"/>
      <c r="F1220" s="9"/>
      <c r="G1220" s="16"/>
    </row>
    <row r="1221" spans="1:8" ht="14.65" customHeight="1">
      <c r="A1221" s="13"/>
      <c r="B1221" s="13"/>
      <c r="C1221" s="13">
        <f>B1184+B1186+B1194+B1202+B1205+B1213+B1217+B1219</f>
        <v>768</v>
      </c>
      <c r="D1221" s="18">
        <f>D1184+D1186+D1194+D1202+D1205+D1213+D1217+D1219</f>
        <v>27</v>
      </c>
      <c r="E1221" s="18">
        <f t="shared" ref="E1221:G1221" si="66">E1184+E1186+E1194+E1202+E1205+E1213+E1217+E1219</f>
        <v>24.199999999999996</v>
      </c>
      <c r="F1221" s="18">
        <f t="shared" si="66"/>
        <v>111.6</v>
      </c>
      <c r="G1221" s="18">
        <f t="shared" si="66"/>
        <v>749.5</v>
      </c>
    </row>
    <row r="1222" spans="1:8" ht="21.2" customHeight="1">
      <c r="A1222" s="46" t="s">
        <v>199</v>
      </c>
      <c r="B1222" s="46"/>
      <c r="C1222" s="46"/>
      <c r="D1222" s="42"/>
      <c r="E1222" s="42"/>
      <c r="F1222" s="42"/>
      <c r="G1222" s="42"/>
    </row>
    <row r="1223" spans="1:8" s="8" customFormat="1" ht="14.65" customHeight="1">
      <c r="A1223" s="6" t="s">
        <v>200</v>
      </c>
      <c r="B1223" s="43" t="s">
        <v>11</v>
      </c>
      <c r="C1223" s="43"/>
      <c r="D1223" s="15">
        <v>5.2</v>
      </c>
      <c r="E1223" s="15">
        <v>5</v>
      </c>
      <c r="F1223" s="15">
        <v>22</v>
      </c>
      <c r="G1223" s="15">
        <v>154</v>
      </c>
      <c r="H1223" s="34"/>
    </row>
    <row r="1224" spans="1:8" ht="12.2" customHeight="1">
      <c r="A1224" s="10" t="s">
        <v>201</v>
      </c>
      <c r="B1224" s="11" t="s">
        <v>11</v>
      </c>
      <c r="C1224" s="11" t="s">
        <v>11</v>
      </c>
      <c r="D1224" s="9"/>
      <c r="E1224" s="9"/>
      <c r="F1224" s="9"/>
      <c r="G1224" s="16"/>
    </row>
    <row r="1225" spans="1:8" ht="14.65" customHeight="1">
      <c r="A1225" s="13"/>
      <c r="B1225" s="13"/>
      <c r="C1225" s="20" t="str">
        <f>B1223</f>
        <v>200</v>
      </c>
      <c r="D1225" s="18">
        <f>D1223</f>
        <v>5.2</v>
      </c>
      <c r="E1225" s="18">
        <f t="shared" ref="E1225:G1225" si="67">E1223</f>
        <v>5</v>
      </c>
      <c r="F1225" s="18">
        <f t="shared" si="67"/>
        <v>22</v>
      </c>
      <c r="G1225" s="18">
        <f t="shared" si="67"/>
        <v>154</v>
      </c>
    </row>
    <row r="1226" spans="1:8" ht="14.65" customHeight="1">
      <c r="A1226" s="13" t="s">
        <v>206</v>
      </c>
      <c r="B1226" s="13"/>
      <c r="C1226" s="13">
        <f>C1225+C1221+C1182+C1176+C1137+C1133</f>
        <v>2983</v>
      </c>
      <c r="D1226" s="18">
        <f>D1225+D1221+D1182+D1176+D1137+D1133</f>
        <v>101</v>
      </c>
      <c r="E1226" s="18">
        <f t="shared" ref="E1226:G1226" si="68">E1225+E1221+E1182+E1176+E1137+E1133</f>
        <v>83.499999999999986</v>
      </c>
      <c r="F1226" s="18">
        <f t="shared" si="68"/>
        <v>415.29999999999995</v>
      </c>
      <c r="G1226" s="18">
        <f t="shared" si="68"/>
        <v>2796.6</v>
      </c>
    </row>
    <row r="1227" spans="1:8" ht="14.1" customHeight="1"/>
    <row r="1228" spans="1:8" ht="21.2" customHeight="1">
      <c r="A1228" s="44" t="s">
        <v>595</v>
      </c>
      <c r="B1228" s="44"/>
      <c r="C1228" s="44"/>
      <c r="D1228" s="44"/>
      <c r="E1228" s="44"/>
      <c r="F1228" s="44"/>
      <c r="G1228" s="44"/>
    </row>
    <row r="1229" spans="1:8" ht="7.15" customHeight="1"/>
    <row r="1230" spans="1:8" ht="21.2" customHeight="1">
      <c r="A1230" s="45" t="s">
        <v>1</v>
      </c>
      <c r="B1230" s="45" t="s">
        <v>2</v>
      </c>
      <c r="C1230" s="45"/>
      <c r="D1230" s="45" t="s">
        <v>3</v>
      </c>
      <c r="E1230" s="45"/>
      <c r="F1230" s="45"/>
      <c r="G1230" s="45"/>
    </row>
    <row r="1231" spans="1:8" ht="28.35" customHeight="1">
      <c r="A1231" s="45"/>
      <c r="B1231" s="3" t="s">
        <v>4</v>
      </c>
      <c r="C1231" s="3" t="s">
        <v>5</v>
      </c>
      <c r="D1231" s="3" t="s">
        <v>6</v>
      </c>
      <c r="E1231" s="3" t="s">
        <v>7</v>
      </c>
      <c r="F1231" s="3" t="s">
        <v>8</v>
      </c>
      <c r="G1231" s="45"/>
    </row>
    <row r="1232" spans="1:8" ht="21.2" customHeight="1">
      <c r="A1232" s="42" t="s">
        <v>9</v>
      </c>
      <c r="B1232" s="42"/>
      <c r="C1232" s="42"/>
      <c r="D1232" s="42"/>
      <c r="E1232" s="42"/>
      <c r="F1232" s="42"/>
      <c r="G1232" s="42"/>
    </row>
    <row r="1233" spans="1:8" s="8" customFormat="1" ht="14.65" customHeight="1">
      <c r="A1233" s="6" t="s">
        <v>596</v>
      </c>
      <c r="B1233" s="43" t="s">
        <v>209</v>
      </c>
      <c r="C1233" s="43"/>
      <c r="D1233" s="15">
        <v>6</v>
      </c>
      <c r="E1233" s="15">
        <v>10.3</v>
      </c>
      <c r="F1233" s="15">
        <v>36.6</v>
      </c>
      <c r="G1233" s="15">
        <v>275.10000000000002</v>
      </c>
      <c r="H1233" s="34"/>
    </row>
    <row r="1234" spans="1:8" ht="12.2" customHeight="1">
      <c r="A1234" s="9" t="s">
        <v>27</v>
      </c>
      <c r="B1234" s="5" t="s">
        <v>87</v>
      </c>
      <c r="C1234" s="5" t="s">
        <v>87</v>
      </c>
      <c r="D1234" s="9"/>
      <c r="E1234" s="9"/>
      <c r="F1234" s="9"/>
      <c r="G1234" s="16"/>
    </row>
    <row r="1235" spans="1:8" ht="12.2" customHeight="1">
      <c r="A1235" s="9" t="s">
        <v>34</v>
      </c>
      <c r="B1235" s="5" t="s">
        <v>343</v>
      </c>
      <c r="C1235" s="5" t="s">
        <v>343</v>
      </c>
      <c r="D1235" s="9"/>
      <c r="E1235" s="9"/>
      <c r="F1235" s="9"/>
      <c r="G1235" s="16"/>
    </row>
    <row r="1236" spans="1:8" ht="12.2" customHeight="1">
      <c r="A1236" s="9" t="s">
        <v>29</v>
      </c>
      <c r="B1236" s="5" t="s">
        <v>766</v>
      </c>
      <c r="C1236" s="5" t="s">
        <v>766</v>
      </c>
      <c r="D1236" s="9"/>
      <c r="E1236" s="9"/>
      <c r="F1236" s="9"/>
      <c r="G1236" s="16"/>
    </row>
    <row r="1237" spans="1:8" ht="12.2" customHeight="1">
      <c r="A1237" s="9" t="s">
        <v>12</v>
      </c>
      <c r="B1237" s="5" t="s">
        <v>11</v>
      </c>
      <c r="C1237" s="5" t="s">
        <v>11</v>
      </c>
      <c r="D1237" s="9"/>
      <c r="E1237" s="9"/>
      <c r="F1237" s="9"/>
      <c r="G1237" s="16"/>
    </row>
    <row r="1238" spans="1:8" ht="12.2" customHeight="1">
      <c r="A1238" s="9" t="s">
        <v>64</v>
      </c>
      <c r="B1238" s="5" t="s">
        <v>295</v>
      </c>
      <c r="C1238" s="5" t="s">
        <v>295</v>
      </c>
      <c r="D1238" s="9"/>
      <c r="E1238" s="9"/>
      <c r="F1238" s="9"/>
      <c r="G1238" s="16"/>
    </row>
    <row r="1239" spans="1:8" ht="12.2" customHeight="1">
      <c r="A1239" s="9" t="s">
        <v>45</v>
      </c>
      <c r="B1239" s="5" t="s">
        <v>190</v>
      </c>
      <c r="C1239" s="5" t="s">
        <v>190</v>
      </c>
      <c r="D1239" s="9"/>
      <c r="E1239" s="9"/>
      <c r="F1239" s="9"/>
      <c r="G1239" s="16"/>
    </row>
    <row r="1240" spans="1:8" s="8" customFormat="1" ht="14.65" customHeight="1">
      <c r="A1240" s="6" t="s">
        <v>57</v>
      </c>
      <c r="B1240" s="43" t="s">
        <v>11</v>
      </c>
      <c r="C1240" s="43"/>
      <c r="D1240" s="15">
        <v>2.2000000000000002</v>
      </c>
      <c r="E1240" s="15">
        <v>4.3</v>
      </c>
      <c r="F1240" s="15">
        <v>12.4</v>
      </c>
      <c r="G1240" s="15">
        <v>106.7</v>
      </c>
      <c r="H1240" s="34"/>
    </row>
    <row r="1241" spans="1:8" ht="12.2" customHeight="1">
      <c r="A1241" s="9" t="s">
        <v>58</v>
      </c>
      <c r="B1241" s="5" t="s">
        <v>59</v>
      </c>
      <c r="C1241" s="5" t="s">
        <v>59</v>
      </c>
      <c r="D1241" s="9"/>
      <c r="E1241" s="9"/>
      <c r="F1241" s="9"/>
      <c r="G1241" s="16"/>
    </row>
    <row r="1242" spans="1:8" ht="12.2" customHeight="1">
      <c r="A1242" s="9" t="s">
        <v>34</v>
      </c>
      <c r="B1242" s="5" t="s">
        <v>53</v>
      </c>
      <c r="C1242" s="5" t="s">
        <v>53</v>
      </c>
      <c r="D1242" s="9"/>
      <c r="E1242" s="9"/>
      <c r="F1242" s="9"/>
      <c r="G1242" s="16"/>
    </row>
    <row r="1243" spans="1:8" ht="12.2" customHeight="1">
      <c r="A1243" s="9" t="s">
        <v>12</v>
      </c>
      <c r="B1243" s="5" t="s">
        <v>186</v>
      </c>
      <c r="C1243" s="5" t="s">
        <v>186</v>
      </c>
      <c r="D1243" s="9"/>
      <c r="E1243" s="9"/>
      <c r="F1243" s="9"/>
      <c r="G1243" s="16"/>
    </row>
    <row r="1244" spans="1:8" ht="12.2" customHeight="1">
      <c r="A1244" s="9" t="s">
        <v>64</v>
      </c>
      <c r="B1244" s="5" t="s">
        <v>347</v>
      </c>
      <c r="C1244" s="5" t="s">
        <v>347</v>
      </c>
      <c r="D1244" s="9"/>
      <c r="E1244" s="9"/>
      <c r="F1244" s="9"/>
      <c r="G1244" s="16"/>
    </row>
    <row r="1245" spans="1:8" s="8" customFormat="1" ht="14.65" customHeight="1">
      <c r="A1245" s="6" t="s">
        <v>389</v>
      </c>
      <c r="B1245" s="43" t="s">
        <v>295</v>
      </c>
      <c r="C1245" s="43"/>
      <c r="D1245" s="15">
        <v>5.8</v>
      </c>
      <c r="E1245" s="15">
        <v>11.2</v>
      </c>
      <c r="F1245" s="15">
        <v>9.6</v>
      </c>
      <c r="G1245" s="15">
        <v>169</v>
      </c>
      <c r="H1245" s="34"/>
    </row>
    <row r="1246" spans="1:8" ht="12.2" customHeight="1">
      <c r="A1246" s="9" t="s">
        <v>54</v>
      </c>
      <c r="B1246" s="5" t="s">
        <v>90</v>
      </c>
      <c r="C1246" s="5" t="s">
        <v>599</v>
      </c>
      <c r="D1246" s="9"/>
      <c r="E1246" s="9"/>
      <c r="F1246" s="9"/>
      <c r="G1246" s="16"/>
    </row>
    <row r="1247" spans="1:8" ht="12.2" customHeight="1">
      <c r="A1247" s="9" t="s">
        <v>45</v>
      </c>
      <c r="B1247" s="5" t="s">
        <v>53</v>
      </c>
      <c r="C1247" s="5" t="s">
        <v>53</v>
      </c>
      <c r="D1247" s="9"/>
      <c r="E1247" s="9"/>
      <c r="F1247" s="9"/>
      <c r="G1247" s="16"/>
    </row>
    <row r="1248" spans="1:8" ht="12.2" customHeight="1">
      <c r="A1248" s="9" t="s">
        <v>284</v>
      </c>
      <c r="B1248" s="5"/>
      <c r="C1248" s="5" t="s">
        <v>90</v>
      </c>
      <c r="D1248" s="9"/>
      <c r="E1248" s="9"/>
      <c r="F1248" s="9"/>
      <c r="G1248" s="16"/>
    </row>
    <row r="1249" spans="1:8" s="8" customFormat="1" ht="14.65" customHeight="1">
      <c r="A1249" s="6" t="s">
        <v>600</v>
      </c>
      <c r="B1249" s="43" t="s">
        <v>295</v>
      </c>
      <c r="C1249" s="43"/>
      <c r="D1249" s="15">
        <v>2</v>
      </c>
      <c r="E1249" s="15">
        <v>15.5</v>
      </c>
      <c r="F1249" s="15">
        <v>29.5</v>
      </c>
      <c r="G1249" s="15">
        <v>265</v>
      </c>
      <c r="H1249" s="34"/>
    </row>
    <row r="1250" spans="1:8" ht="12.2" customHeight="1">
      <c r="A1250" s="9" t="s">
        <v>601</v>
      </c>
      <c r="B1250" s="5" t="s">
        <v>295</v>
      </c>
      <c r="C1250" s="5" t="s">
        <v>295</v>
      </c>
      <c r="D1250" s="9"/>
      <c r="E1250" s="9"/>
      <c r="F1250" s="9"/>
      <c r="G1250" s="16"/>
    </row>
    <row r="1251" spans="1:8" s="8" customFormat="1" ht="14.65" customHeight="1">
      <c r="A1251" s="6" t="s">
        <v>66</v>
      </c>
      <c r="B1251" s="43" t="s">
        <v>295</v>
      </c>
      <c r="C1251" s="43"/>
      <c r="D1251" s="15">
        <v>3.8</v>
      </c>
      <c r="E1251" s="15">
        <v>0.3</v>
      </c>
      <c r="F1251" s="15">
        <v>25.2</v>
      </c>
      <c r="G1251" s="15">
        <v>118.5</v>
      </c>
      <c r="H1251" s="34"/>
    </row>
    <row r="1252" spans="1:8" ht="12.75" customHeight="1">
      <c r="A1252" s="9" t="s">
        <v>284</v>
      </c>
      <c r="B1252" s="11"/>
      <c r="C1252" s="11" t="s">
        <v>295</v>
      </c>
      <c r="D1252" s="9"/>
      <c r="E1252" s="9"/>
      <c r="F1252" s="9"/>
      <c r="G1252" s="16"/>
    </row>
    <row r="1253" spans="1:8" ht="14.65" customHeight="1">
      <c r="A1253" s="13"/>
      <c r="B1253" s="13"/>
      <c r="C1253" s="13">
        <f>B1233+B1240+B1245+B1249+B1251</f>
        <v>600</v>
      </c>
      <c r="D1253" s="18">
        <f>D1233+D1240+D1245+D1249+D1251</f>
        <v>19.8</v>
      </c>
      <c r="E1253" s="18">
        <f t="shared" ref="E1253:G1253" si="69">E1233+E1240+E1245+E1249+E1251</f>
        <v>41.599999999999994</v>
      </c>
      <c r="F1253" s="18">
        <f t="shared" si="69"/>
        <v>113.3</v>
      </c>
      <c r="G1253" s="18">
        <f t="shared" si="69"/>
        <v>934.3</v>
      </c>
    </row>
    <row r="1254" spans="1:8" ht="21.2" customHeight="1">
      <c r="A1254" s="46" t="s">
        <v>71</v>
      </c>
      <c r="B1254" s="46"/>
      <c r="C1254" s="46"/>
      <c r="D1254" s="42"/>
      <c r="E1254" s="42"/>
      <c r="F1254" s="42"/>
      <c r="G1254" s="42"/>
    </row>
    <row r="1255" spans="1:8" s="8" customFormat="1" ht="14.65" customHeight="1">
      <c r="A1255" s="6" t="s">
        <v>72</v>
      </c>
      <c r="B1255" s="43" t="s">
        <v>11</v>
      </c>
      <c r="C1255" s="43"/>
      <c r="D1255" s="15">
        <v>0.2</v>
      </c>
      <c r="E1255" s="15">
        <v>0.3</v>
      </c>
      <c r="F1255" s="15">
        <v>22.6</v>
      </c>
      <c r="G1255" s="15">
        <v>89.2</v>
      </c>
      <c r="H1255" s="34"/>
    </row>
    <row r="1256" spans="1:8" ht="12.2" customHeight="1">
      <c r="A1256" s="10" t="s">
        <v>73</v>
      </c>
      <c r="B1256" s="11" t="s">
        <v>11</v>
      </c>
      <c r="C1256" s="11" t="s">
        <v>11</v>
      </c>
      <c r="D1256" s="9"/>
      <c r="E1256" s="9"/>
      <c r="F1256" s="9"/>
      <c r="G1256" s="16"/>
    </row>
    <row r="1257" spans="1:8" ht="14.65" customHeight="1">
      <c r="A1257" s="20"/>
      <c r="B1257" s="20"/>
      <c r="C1257" s="20" t="str">
        <f>B1255</f>
        <v>200</v>
      </c>
      <c r="D1257" s="18">
        <f>D1255</f>
        <v>0.2</v>
      </c>
      <c r="E1257" s="18">
        <f t="shared" ref="E1257:G1257" si="70">E1255</f>
        <v>0.3</v>
      </c>
      <c r="F1257" s="18">
        <f t="shared" si="70"/>
        <v>22.6</v>
      </c>
      <c r="G1257" s="18">
        <f t="shared" si="70"/>
        <v>89.2</v>
      </c>
    </row>
    <row r="1258" spans="1:8" ht="21.2" customHeight="1">
      <c r="A1258" s="46" t="s">
        <v>75</v>
      </c>
      <c r="B1258" s="46"/>
      <c r="C1258" s="46"/>
      <c r="D1258" s="42"/>
      <c r="E1258" s="42"/>
      <c r="F1258" s="42"/>
      <c r="G1258" s="42"/>
    </row>
    <row r="1259" spans="1:8" s="8" customFormat="1" ht="15" customHeight="1">
      <c r="A1259" s="6" t="s">
        <v>819</v>
      </c>
      <c r="B1259" s="43" t="s">
        <v>113</v>
      </c>
      <c r="C1259" s="43"/>
      <c r="D1259" s="15">
        <v>1.2</v>
      </c>
      <c r="E1259" s="15">
        <v>8.1999999999999993</v>
      </c>
      <c r="F1259" s="15">
        <v>11.5</v>
      </c>
      <c r="G1259" s="15">
        <v>125.7</v>
      </c>
      <c r="H1259" s="34"/>
    </row>
    <row r="1260" spans="1:8" ht="12.2" customHeight="1">
      <c r="A1260" s="9" t="s">
        <v>96</v>
      </c>
      <c r="B1260" s="5" t="s">
        <v>545</v>
      </c>
      <c r="C1260" s="5" t="s">
        <v>295</v>
      </c>
      <c r="D1260" s="9"/>
      <c r="E1260" s="9"/>
      <c r="F1260" s="9"/>
      <c r="G1260" s="16"/>
    </row>
    <row r="1261" spans="1:8" ht="12.2" customHeight="1">
      <c r="A1261" s="9" t="s">
        <v>160</v>
      </c>
      <c r="B1261" s="5" t="s">
        <v>603</v>
      </c>
      <c r="C1261" s="5" t="s">
        <v>544</v>
      </c>
      <c r="D1261" s="9"/>
      <c r="E1261" s="9"/>
      <c r="F1261" s="9"/>
      <c r="G1261" s="16"/>
    </row>
    <row r="1262" spans="1:8" ht="12.2" customHeight="1">
      <c r="A1262" s="9" t="s">
        <v>101</v>
      </c>
      <c r="B1262" s="5" t="s">
        <v>604</v>
      </c>
      <c r="C1262" s="5" t="s">
        <v>97</v>
      </c>
      <c r="D1262" s="9"/>
      <c r="E1262" s="9"/>
      <c r="F1262" s="9"/>
      <c r="G1262" s="16"/>
    </row>
    <row r="1263" spans="1:8" ht="12.2" customHeight="1">
      <c r="A1263" s="9" t="s">
        <v>40</v>
      </c>
      <c r="B1263" s="5" t="s">
        <v>285</v>
      </c>
      <c r="C1263" s="5" t="s">
        <v>285</v>
      </c>
      <c r="D1263" s="9"/>
      <c r="E1263" s="9"/>
      <c r="F1263" s="9"/>
      <c r="G1263" s="16"/>
    </row>
    <row r="1264" spans="1:8" ht="12.2" customHeight="1">
      <c r="A1264" s="9" t="s">
        <v>34</v>
      </c>
      <c r="B1264" s="5" t="s">
        <v>343</v>
      </c>
      <c r="C1264" s="5" t="s">
        <v>343</v>
      </c>
      <c r="D1264" s="9"/>
      <c r="E1264" s="9"/>
      <c r="F1264" s="9"/>
      <c r="G1264" s="16"/>
    </row>
    <row r="1265" spans="1:8" ht="12.2" customHeight="1">
      <c r="A1265" s="9" t="s">
        <v>27</v>
      </c>
      <c r="B1265" s="5" t="s">
        <v>14</v>
      </c>
      <c r="C1265" s="5" t="s">
        <v>14</v>
      </c>
      <c r="D1265" s="9"/>
      <c r="E1265" s="9"/>
      <c r="F1265" s="9"/>
      <c r="G1265" s="16"/>
    </row>
    <row r="1266" spans="1:8" s="8" customFormat="1" ht="14.65" customHeight="1">
      <c r="A1266" s="6" t="s">
        <v>605</v>
      </c>
      <c r="B1266" s="43" t="s">
        <v>209</v>
      </c>
      <c r="C1266" s="43"/>
      <c r="D1266" s="15">
        <v>5.9</v>
      </c>
      <c r="E1266" s="15">
        <v>8.1</v>
      </c>
      <c r="F1266" s="15">
        <v>15.6</v>
      </c>
      <c r="G1266" s="15">
        <v>159.19999999999999</v>
      </c>
      <c r="H1266" s="34"/>
    </row>
    <row r="1267" spans="1:8" ht="12.2" customHeight="1">
      <c r="A1267" s="9" t="s">
        <v>27</v>
      </c>
      <c r="B1267" s="5" t="s">
        <v>141</v>
      </c>
      <c r="C1267" s="5" t="s">
        <v>141</v>
      </c>
      <c r="D1267" s="9"/>
      <c r="E1267" s="9"/>
      <c r="F1267" s="9"/>
      <c r="G1267" s="16"/>
    </row>
    <row r="1268" spans="1:8" ht="12.2" customHeight="1">
      <c r="A1268" s="9" t="s">
        <v>89</v>
      </c>
      <c r="B1268" s="5" t="s">
        <v>155</v>
      </c>
      <c r="C1268" s="5" t="s">
        <v>423</v>
      </c>
      <c r="D1268" s="9"/>
      <c r="E1268" s="9"/>
      <c r="F1268" s="9"/>
      <c r="G1268" s="16"/>
    </row>
    <row r="1269" spans="1:8" ht="12.2" customHeight="1">
      <c r="A1269" s="9" t="s">
        <v>103</v>
      </c>
      <c r="B1269" s="5" t="s">
        <v>647</v>
      </c>
      <c r="C1269" s="5" t="s">
        <v>648</v>
      </c>
      <c r="D1269" s="9"/>
      <c r="E1269" s="9"/>
      <c r="F1269" s="9"/>
      <c r="G1269" s="16"/>
    </row>
    <row r="1270" spans="1:8" ht="12.2" customHeight="1">
      <c r="A1270" s="9" t="s">
        <v>340</v>
      </c>
      <c r="B1270" s="5" t="s">
        <v>225</v>
      </c>
      <c r="C1270" s="5" t="s">
        <v>53</v>
      </c>
      <c r="D1270" s="9"/>
      <c r="E1270" s="9"/>
      <c r="F1270" s="9"/>
      <c r="G1270" s="16"/>
    </row>
    <row r="1271" spans="1:8" ht="12.2" customHeight="1">
      <c r="A1271" s="9" t="s">
        <v>101</v>
      </c>
      <c r="B1271" s="5" t="s">
        <v>679</v>
      </c>
      <c r="C1271" s="5" t="s">
        <v>359</v>
      </c>
      <c r="D1271" s="9"/>
      <c r="E1271" s="9"/>
      <c r="F1271" s="9"/>
      <c r="G1271" s="16"/>
    </row>
    <row r="1272" spans="1:8" ht="12.2" customHeight="1">
      <c r="A1272" s="9" t="s">
        <v>98</v>
      </c>
      <c r="B1272" s="5" t="s">
        <v>99</v>
      </c>
      <c r="C1272" s="5" t="s">
        <v>225</v>
      </c>
      <c r="D1272" s="9"/>
      <c r="E1272" s="9"/>
      <c r="F1272" s="9"/>
      <c r="G1272" s="16"/>
    </row>
    <row r="1273" spans="1:8" ht="12.2" customHeight="1">
      <c r="A1273" s="9" t="s">
        <v>40</v>
      </c>
      <c r="B1273" s="5" t="s">
        <v>343</v>
      </c>
      <c r="C1273" s="5" t="s">
        <v>343</v>
      </c>
      <c r="D1273" s="9"/>
      <c r="E1273" s="9"/>
      <c r="F1273" s="9"/>
      <c r="G1273" s="16"/>
    </row>
    <row r="1274" spans="1:8" ht="12.2" customHeight="1">
      <c r="A1274" s="9" t="s">
        <v>64</v>
      </c>
      <c r="B1274" s="5" t="s">
        <v>437</v>
      </c>
      <c r="C1274" s="5" t="s">
        <v>437</v>
      </c>
      <c r="D1274" s="9"/>
      <c r="E1274" s="9"/>
      <c r="F1274" s="9"/>
      <c r="G1274" s="16"/>
    </row>
    <row r="1275" spans="1:8" s="8" customFormat="1" ht="14.65" customHeight="1">
      <c r="A1275" s="6" t="s">
        <v>322</v>
      </c>
      <c r="B1275" s="43" t="s">
        <v>437</v>
      </c>
      <c r="C1275" s="43"/>
      <c r="D1275" s="15">
        <v>17.399999999999999</v>
      </c>
      <c r="E1275" s="15">
        <v>15.1</v>
      </c>
      <c r="F1275" s="15">
        <v>30</v>
      </c>
      <c r="G1275" s="15">
        <v>334.3</v>
      </c>
      <c r="H1275" s="34"/>
    </row>
    <row r="1276" spans="1:8" ht="12.2" customHeight="1">
      <c r="A1276" s="9" t="s">
        <v>45</v>
      </c>
      <c r="B1276" s="5" t="s">
        <v>233</v>
      </c>
      <c r="C1276" s="5" t="s">
        <v>233</v>
      </c>
      <c r="D1276" s="9"/>
      <c r="E1276" s="9"/>
      <c r="F1276" s="9"/>
      <c r="G1276" s="16"/>
    </row>
    <row r="1277" spans="1:8" ht="12.2" customHeight="1">
      <c r="A1277" s="9" t="s">
        <v>27</v>
      </c>
      <c r="B1277" s="5" t="s">
        <v>15</v>
      </c>
      <c r="C1277" s="5" t="s">
        <v>15</v>
      </c>
      <c r="D1277" s="9"/>
      <c r="E1277" s="9"/>
      <c r="F1277" s="9"/>
      <c r="G1277" s="16"/>
    </row>
    <row r="1278" spans="1:8" ht="12.2" customHeight="1">
      <c r="A1278" s="9" t="s">
        <v>227</v>
      </c>
      <c r="B1278" s="5" t="s">
        <v>169</v>
      </c>
      <c r="C1278" s="5" t="s">
        <v>15</v>
      </c>
      <c r="D1278" s="9"/>
      <c r="E1278" s="9"/>
      <c r="F1278" s="9"/>
      <c r="G1278" s="16"/>
    </row>
    <row r="1279" spans="1:8" ht="12.2" customHeight="1">
      <c r="A1279" s="9" t="s">
        <v>324</v>
      </c>
      <c r="B1279" s="5" t="s">
        <v>705</v>
      </c>
      <c r="C1279" s="5" t="s">
        <v>706</v>
      </c>
      <c r="D1279" s="9"/>
      <c r="E1279" s="9"/>
      <c r="F1279" s="9"/>
      <c r="G1279" s="16"/>
    </row>
    <row r="1280" spans="1:8" ht="12.2" customHeight="1">
      <c r="A1280" s="9" t="s">
        <v>40</v>
      </c>
      <c r="B1280" s="5" t="s">
        <v>91</v>
      </c>
      <c r="C1280" s="5" t="s">
        <v>91</v>
      </c>
      <c r="D1280" s="9"/>
      <c r="E1280" s="9"/>
      <c r="F1280" s="9"/>
      <c r="G1280" s="16"/>
    </row>
    <row r="1281" spans="1:8" ht="12.2" customHeight="1">
      <c r="A1281" s="9" t="s">
        <v>98</v>
      </c>
      <c r="B1281" s="5" t="s">
        <v>154</v>
      </c>
      <c r="C1281" s="5" t="s">
        <v>30</v>
      </c>
      <c r="D1281" s="9"/>
      <c r="E1281" s="9"/>
      <c r="F1281" s="9"/>
      <c r="G1281" s="16"/>
    </row>
    <row r="1282" spans="1:8" ht="12.2" customHeight="1">
      <c r="A1282" s="9" t="s">
        <v>101</v>
      </c>
      <c r="B1282" s="5" t="s">
        <v>707</v>
      </c>
      <c r="C1282" s="5" t="s">
        <v>445</v>
      </c>
      <c r="D1282" s="9"/>
      <c r="E1282" s="9"/>
      <c r="F1282" s="9"/>
      <c r="G1282" s="16"/>
    </row>
    <row r="1283" spans="1:8" ht="12.2" customHeight="1">
      <c r="A1283" s="9" t="s">
        <v>92</v>
      </c>
      <c r="B1283" s="5" t="s">
        <v>149</v>
      </c>
      <c r="C1283" s="5" t="s">
        <v>149</v>
      </c>
      <c r="D1283" s="9"/>
      <c r="E1283" s="9"/>
      <c r="F1283" s="9"/>
      <c r="G1283" s="16"/>
    </row>
    <row r="1284" spans="1:8" ht="12.2" customHeight="1">
      <c r="A1284" s="9" t="s">
        <v>187</v>
      </c>
      <c r="B1284" s="5" t="s">
        <v>708</v>
      </c>
      <c r="C1284" s="5" t="s">
        <v>709</v>
      </c>
      <c r="D1284" s="9"/>
      <c r="E1284" s="9"/>
      <c r="F1284" s="9"/>
      <c r="G1284" s="16"/>
    </row>
    <row r="1285" spans="1:8" s="8" customFormat="1" ht="14.65" customHeight="1">
      <c r="A1285" s="6" t="s">
        <v>66</v>
      </c>
      <c r="B1285" s="43" t="s">
        <v>90</v>
      </c>
      <c r="C1285" s="43"/>
      <c r="D1285" s="15">
        <v>1.5</v>
      </c>
      <c r="E1285" s="15">
        <v>0.1</v>
      </c>
      <c r="F1285" s="15">
        <v>10</v>
      </c>
      <c r="G1285" s="15">
        <v>47.4</v>
      </c>
      <c r="H1285" s="34"/>
    </row>
    <row r="1286" spans="1:8" ht="21.6" customHeight="1">
      <c r="A1286" s="9" t="s">
        <v>820</v>
      </c>
      <c r="B1286" s="5"/>
      <c r="C1286" s="5" t="s">
        <v>90</v>
      </c>
      <c r="D1286" s="9"/>
      <c r="E1286" s="9"/>
      <c r="F1286" s="9"/>
      <c r="G1286" s="16"/>
    </row>
    <row r="1287" spans="1:8" s="8" customFormat="1" ht="14.65" customHeight="1">
      <c r="A1287" s="6" t="s">
        <v>818</v>
      </c>
      <c r="B1287" s="43" t="s">
        <v>135</v>
      </c>
      <c r="C1287" s="43"/>
      <c r="D1287" s="15">
        <v>5.3</v>
      </c>
      <c r="E1287" s="15">
        <v>0.7</v>
      </c>
      <c r="F1287" s="15">
        <v>33.9</v>
      </c>
      <c r="G1287" s="15">
        <v>163.19999999999999</v>
      </c>
      <c r="H1287" s="34"/>
    </row>
    <row r="1288" spans="1:8" ht="13.5" customHeight="1">
      <c r="A1288" s="9" t="s">
        <v>818</v>
      </c>
      <c r="B1288" s="5"/>
      <c r="C1288" s="5" t="s">
        <v>135</v>
      </c>
      <c r="D1288" s="9"/>
      <c r="E1288" s="9"/>
      <c r="F1288" s="9"/>
      <c r="G1288" s="16"/>
    </row>
    <row r="1289" spans="1:8" s="8" customFormat="1" ht="14.65" customHeight="1">
      <c r="A1289" s="6" t="s">
        <v>335</v>
      </c>
      <c r="B1289" s="43" t="s">
        <v>11</v>
      </c>
      <c r="C1289" s="43"/>
      <c r="D1289" s="15"/>
      <c r="E1289" s="15"/>
      <c r="F1289" s="15">
        <v>5.8</v>
      </c>
      <c r="G1289" s="15">
        <v>23.2</v>
      </c>
      <c r="H1289" s="34"/>
    </row>
    <row r="1290" spans="1:8" ht="12.2" customHeight="1">
      <c r="A1290" s="9" t="s">
        <v>336</v>
      </c>
      <c r="B1290" s="5" t="s">
        <v>78</v>
      </c>
      <c r="C1290" s="5" t="s">
        <v>78</v>
      </c>
      <c r="D1290" s="9"/>
      <c r="E1290" s="9"/>
      <c r="F1290" s="9"/>
      <c r="G1290" s="16"/>
    </row>
    <row r="1291" spans="1:8" ht="12.2" customHeight="1">
      <c r="A1291" s="9" t="s">
        <v>34</v>
      </c>
      <c r="B1291" s="5" t="s">
        <v>143</v>
      </c>
      <c r="C1291" s="5" t="s">
        <v>143</v>
      </c>
      <c r="D1291" s="9"/>
      <c r="E1291" s="9"/>
      <c r="F1291" s="9"/>
      <c r="G1291" s="16"/>
    </row>
    <row r="1292" spans="1:8" ht="12.2" customHeight="1">
      <c r="A1292" s="10" t="s">
        <v>64</v>
      </c>
      <c r="B1292" s="11" t="s">
        <v>414</v>
      </c>
      <c r="C1292" s="11" t="s">
        <v>414</v>
      </c>
      <c r="D1292" s="9"/>
      <c r="E1292" s="9"/>
      <c r="F1292" s="9"/>
      <c r="G1292" s="16"/>
    </row>
    <row r="1293" spans="1:8" ht="14.65" customHeight="1">
      <c r="A1293" s="13"/>
      <c r="B1293" s="13"/>
      <c r="C1293" s="13">
        <f>B1259+B1266+B1275+B1285+B1287+B1289</f>
        <v>870</v>
      </c>
      <c r="D1293" s="18">
        <f>D1259+D1266+D1275+D1285+D1287+D1289</f>
        <v>31.3</v>
      </c>
      <c r="E1293" s="18">
        <f t="shared" ref="E1293:G1293" si="71">E1259+E1266+E1275+E1285+E1287+E1289</f>
        <v>32.200000000000003</v>
      </c>
      <c r="F1293" s="18">
        <f t="shared" si="71"/>
        <v>106.8</v>
      </c>
      <c r="G1293" s="18">
        <f t="shared" si="71"/>
        <v>853</v>
      </c>
    </row>
    <row r="1294" spans="1:8" ht="21.2" customHeight="1">
      <c r="A1294" s="46" t="s">
        <v>146</v>
      </c>
      <c r="B1294" s="46"/>
      <c r="C1294" s="46"/>
      <c r="D1294" s="42"/>
      <c r="E1294" s="42"/>
      <c r="F1294" s="42"/>
      <c r="G1294" s="42"/>
    </row>
    <row r="1295" spans="1:8" s="8" customFormat="1" ht="14.65" customHeight="1">
      <c r="A1295" s="6" t="s">
        <v>375</v>
      </c>
      <c r="B1295" s="43" t="s">
        <v>65</v>
      </c>
      <c r="C1295" s="43"/>
      <c r="D1295" s="15">
        <v>2.6</v>
      </c>
      <c r="E1295" s="15">
        <v>4.2</v>
      </c>
      <c r="F1295" s="15">
        <v>22.1</v>
      </c>
      <c r="G1295" s="15">
        <v>136.9</v>
      </c>
      <c r="H1295" s="34"/>
    </row>
    <row r="1296" spans="1:8" ht="12.2" customHeight="1">
      <c r="A1296" s="9" t="s">
        <v>12</v>
      </c>
      <c r="B1296" s="5" t="s">
        <v>155</v>
      </c>
      <c r="C1296" s="5" t="s">
        <v>155</v>
      </c>
      <c r="D1296" s="9"/>
      <c r="E1296" s="9"/>
      <c r="F1296" s="9"/>
      <c r="G1296" s="16"/>
    </row>
    <row r="1297" spans="1:8" ht="12.2" customHeight="1">
      <c r="A1297" s="9" t="s">
        <v>131</v>
      </c>
      <c r="B1297" s="5" t="s">
        <v>148</v>
      </c>
      <c r="C1297" s="5" t="s">
        <v>148</v>
      </c>
      <c r="D1297" s="9"/>
      <c r="E1297" s="9"/>
      <c r="F1297" s="9"/>
      <c r="G1297" s="16"/>
    </row>
    <row r="1298" spans="1:8" ht="12.2" customHeight="1">
      <c r="A1298" s="9" t="s">
        <v>153</v>
      </c>
      <c r="B1298" s="5" t="s">
        <v>28</v>
      </c>
      <c r="C1298" s="5" t="s">
        <v>28</v>
      </c>
      <c r="D1298" s="9"/>
      <c r="E1298" s="9"/>
      <c r="F1298" s="9"/>
      <c r="G1298" s="16"/>
    </row>
    <row r="1299" spans="1:8" ht="12.2" customHeight="1">
      <c r="A1299" s="9" t="s">
        <v>27</v>
      </c>
      <c r="B1299" s="5" t="s">
        <v>51</v>
      </c>
      <c r="C1299" s="5" t="s">
        <v>51</v>
      </c>
      <c r="D1299" s="9"/>
      <c r="E1299" s="9"/>
      <c r="F1299" s="9"/>
      <c r="G1299" s="16"/>
    </row>
    <row r="1300" spans="1:8" ht="12.2" customHeight="1">
      <c r="A1300" s="9" t="s">
        <v>34</v>
      </c>
      <c r="B1300" s="5" t="s">
        <v>56</v>
      </c>
      <c r="C1300" s="5" t="s">
        <v>56</v>
      </c>
      <c r="D1300" s="9"/>
      <c r="E1300" s="9"/>
      <c r="F1300" s="9"/>
      <c r="G1300" s="16"/>
    </row>
    <row r="1301" spans="1:8" ht="12.2" customHeight="1">
      <c r="A1301" s="9" t="s">
        <v>45</v>
      </c>
      <c r="B1301" s="5" t="s">
        <v>18</v>
      </c>
      <c r="C1301" s="5" t="s">
        <v>18</v>
      </c>
      <c r="D1301" s="9"/>
      <c r="E1301" s="9"/>
      <c r="F1301" s="9"/>
      <c r="G1301" s="16"/>
    </row>
    <row r="1302" spans="1:8" ht="12.2" customHeight="1">
      <c r="A1302" s="9" t="s">
        <v>36</v>
      </c>
      <c r="B1302" s="5" t="s">
        <v>151</v>
      </c>
      <c r="C1302" s="5" t="s">
        <v>152</v>
      </c>
      <c r="D1302" s="9"/>
      <c r="E1302" s="9"/>
      <c r="F1302" s="9"/>
      <c r="G1302" s="16"/>
    </row>
    <row r="1303" spans="1:8" ht="12.2" customHeight="1">
      <c r="A1303" s="9" t="s">
        <v>21</v>
      </c>
      <c r="B1303" s="5" t="s">
        <v>116</v>
      </c>
      <c r="C1303" s="5" t="s">
        <v>116</v>
      </c>
      <c r="D1303" s="9"/>
      <c r="E1303" s="9"/>
      <c r="F1303" s="9"/>
      <c r="G1303" s="16"/>
    </row>
    <row r="1304" spans="1:8" ht="12.2" customHeight="1">
      <c r="A1304" s="9" t="s">
        <v>64</v>
      </c>
      <c r="B1304" s="5" t="s">
        <v>269</v>
      </c>
      <c r="C1304" s="5" t="s">
        <v>269</v>
      </c>
      <c r="D1304" s="9"/>
      <c r="E1304" s="9"/>
      <c r="F1304" s="9"/>
      <c r="G1304" s="16"/>
    </row>
    <row r="1305" spans="1:8" ht="12.2" customHeight="1">
      <c r="A1305" s="9" t="s">
        <v>40</v>
      </c>
      <c r="B1305" s="5" t="s">
        <v>175</v>
      </c>
      <c r="C1305" s="5" t="s">
        <v>175</v>
      </c>
      <c r="D1305" s="9"/>
      <c r="E1305" s="9"/>
      <c r="F1305" s="9"/>
      <c r="G1305" s="16"/>
    </row>
    <row r="1306" spans="1:8" s="8" customFormat="1" ht="14.65" customHeight="1">
      <c r="A1306" s="6" t="s">
        <v>157</v>
      </c>
      <c r="B1306" s="43" t="s">
        <v>11</v>
      </c>
      <c r="C1306" s="43"/>
      <c r="D1306" s="15">
        <v>0.2</v>
      </c>
      <c r="E1306" s="15"/>
      <c r="F1306" s="15">
        <v>7.2</v>
      </c>
      <c r="G1306" s="15">
        <v>29.5</v>
      </c>
      <c r="H1306" s="34"/>
    </row>
    <row r="1307" spans="1:8" ht="12.2" customHeight="1">
      <c r="A1307" s="9" t="s">
        <v>158</v>
      </c>
      <c r="B1307" s="5" t="s">
        <v>141</v>
      </c>
      <c r="C1307" s="5" t="s">
        <v>141</v>
      </c>
      <c r="D1307" s="9"/>
      <c r="E1307" s="9"/>
      <c r="F1307" s="9"/>
      <c r="G1307" s="16"/>
    </row>
    <row r="1308" spans="1:8" ht="12.2" customHeight="1">
      <c r="A1308" s="9" t="s">
        <v>64</v>
      </c>
      <c r="B1308" s="5" t="s">
        <v>145</v>
      </c>
      <c r="C1308" s="5" t="s">
        <v>145</v>
      </c>
      <c r="D1308" s="9"/>
      <c r="E1308" s="9"/>
      <c r="F1308" s="9"/>
      <c r="G1308" s="16"/>
    </row>
    <row r="1309" spans="1:8" ht="12.2" customHeight="1">
      <c r="A1309" s="9" t="s">
        <v>34</v>
      </c>
      <c r="B1309" s="5" t="s">
        <v>60</v>
      </c>
      <c r="C1309" s="5" t="s">
        <v>60</v>
      </c>
      <c r="D1309" s="9"/>
      <c r="E1309" s="9"/>
      <c r="F1309" s="9"/>
      <c r="G1309" s="16"/>
    </row>
    <row r="1310" spans="1:8" s="8" customFormat="1" ht="14.65" customHeight="1">
      <c r="A1310" s="6" t="s">
        <v>253</v>
      </c>
      <c r="B1310" s="43" t="s">
        <v>113</v>
      </c>
      <c r="C1310" s="43"/>
      <c r="D1310" s="15">
        <v>0.4</v>
      </c>
      <c r="E1310" s="15">
        <v>0.3</v>
      </c>
      <c r="F1310" s="15">
        <v>10</v>
      </c>
      <c r="G1310" s="15">
        <v>45.6</v>
      </c>
      <c r="H1310" s="34"/>
    </row>
    <row r="1311" spans="1:8" ht="12.2" customHeight="1">
      <c r="A1311" s="10" t="s">
        <v>254</v>
      </c>
      <c r="B1311" s="11" t="s">
        <v>609</v>
      </c>
      <c r="C1311" s="11" t="s">
        <v>113</v>
      </c>
      <c r="D1311" s="9"/>
      <c r="E1311" s="9"/>
      <c r="F1311" s="9"/>
      <c r="G1311" s="16"/>
    </row>
    <row r="1312" spans="1:8" ht="14.65" customHeight="1">
      <c r="A1312" s="20"/>
      <c r="B1312" s="20"/>
      <c r="C1312" s="20">
        <f>B1295+B1306+B1310</f>
        <v>360</v>
      </c>
      <c r="D1312" s="18">
        <f>D1295+D1306+D1310</f>
        <v>3.2</v>
      </c>
      <c r="E1312" s="18">
        <f t="shared" ref="E1312:G1312" si="72">E1295+E1306+E1310</f>
        <v>4.5</v>
      </c>
      <c r="F1312" s="18">
        <f t="shared" si="72"/>
        <v>39.299999999999997</v>
      </c>
      <c r="G1312" s="18">
        <f t="shared" si="72"/>
        <v>212</v>
      </c>
    </row>
    <row r="1313" spans="1:8" ht="21.2" customHeight="1">
      <c r="A1313" s="46" t="s">
        <v>163</v>
      </c>
      <c r="B1313" s="46"/>
      <c r="C1313" s="46"/>
      <c r="D1313" s="42"/>
      <c r="E1313" s="42"/>
      <c r="F1313" s="42"/>
      <c r="G1313" s="42"/>
    </row>
    <row r="1314" spans="1:8" s="8" customFormat="1" ht="26.45" customHeight="1">
      <c r="A1314" s="6" t="s">
        <v>610</v>
      </c>
      <c r="B1314" s="43" t="s">
        <v>113</v>
      </c>
      <c r="C1314" s="43"/>
      <c r="D1314" s="15">
        <v>0.2</v>
      </c>
      <c r="E1314" s="15">
        <v>6.7</v>
      </c>
      <c r="F1314" s="15">
        <v>4.5</v>
      </c>
      <c r="G1314" s="15">
        <v>79.3</v>
      </c>
      <c r="H1314" s="34"/>
    </row>
    <row r="1315" spans="1:8" ht="12.2" customHeight="1">
      <c r="A1315" s="9" t="s">
        <v>170</v>
      </c>
      <c r="B1315" s="5" t="s">
        <v>767</v>
      </c>
      <c r="C1315" s="5" t="s">
        <v>682</v>
      </c>
      <c r="D1315" s="9"/>
      <c r="E1315" s="9"/>
      <c r="F1315" s="9"/>
      <c r="G1315" s="16"/>
    </row>
    <row r="1316" spans="1:8" ht="12.2" customHeight="1">
      <c r="A1316" s="9" t="s">
        <v>98</v>
      </c>
      <c r="B1316" s="5" t="s">
        <v>81</v>
      </c>
      <c r="C1316" s="5" t="s">
        <v>85</v>
      </c>
      <c r="D1316" s="9"/>
      <c r="E1316" s="9"/>
      <c r="F1316" s="9"/>
      <c r="G1316" s="16"/>
    </row>
    <row r="1317" spans="1:8" ht="12.2" customHeight="1">
      <c r="A1317" s="9" t="s">
        <v>40</v>
      </c>
      <c r="B1317" s="5" t="s">
        <v>22</v>
      </c>
      <c r="C1317" s="5" t="s">
        <v>22</v>
      </c>
      <c r="D1317" s="9"/>
      <c r="E1317" s="9"/>
      <c r="F1317" s="9"/>
      <c r="G1317" s="16"/>
    </row>
    <row r="1318" spans="1:8" s="8" customFormat="1" ht="26.45" customHeight="1">
      <c r="A1318" s="6" t="s">
        <v>612</v>
      </c>
      <c r="B1318" s="43" t="s">
        <v>11</v>
      </c>
      <c r="C1318" s="43"/>
      <c r="D1318" s="15">
        <v>10.1</v>
      </c>
      <c r="E1318" s="15">
        <v>12.5</v>
      </c>
      <c r="F1318" s="15">
        <v>26.2</v>
      </c>
      <c r="G1318" s="15">
        <v>292.2</v>
      </c>
      <c r="H1318" s="34"/>
    </row>
    <row r="1319" spans="1:8" ht="12.2" customHeight="1">
      <c r="A1319" s="9" t="s">
        <v>27</v>
      </c>
      <c r="B1319" s="5" t="s">
        <v>15</v>
      </c>
      <c r="C1319" s="5" t="s">
        <v>15</v>
      </c>
      <c r="D1319" s="9"/>
      <c r="E1319" s="9"/>
      <c r="F1319" s="9"/>
      <c r="G1319" s="16"/>
    </row>
    <row r="1320" spans="1:8" ht="12.2" customHeight="1">
      <c r="A1320" s="9" t="s">
        <v>177</v>
      </c>
      <c r="B1320" s="5" t="s">
        <v>613</v>
      </c>
      <c r="C1320" s="5" t="s">
        <v>135</v>
      </c>
      <c r="D1320" s="9"/>
      <c r="E1320" s="9"/>
      <c r="F1320" s="9"/>
      <c r="G1320" s="16"/>
    </row>
    <row r="1321" spans="1:8" ht="12.2" customHeight="1">
      <c r="A1321" s="9" t="s">
        <v>40</v>
      </c>
      <c r="B1321" s="5" t="s">
        <v>95</v>
      </c>
      <c r="C1321" s="5" t="s">
        <v>95</v>
      </c>
      <c r="D1321" s="9"/>
      <c r="E1321" s="9"/>
      <c r="F1321" s="9"/>
      <c r="G1321" s="16"/>
    </row>
    <row r="1322" spans="1:8" ht="12.2" customHeight="1">
      <c r="A1322" s="9" t="s">
        <v>103</v>
      </c>
      <c r="B1322" s="5" t="s">
        <v>614</v>
      </c>
      <c r="C1322" s="5" t="s">
        <v>186</v>
      </c>
      <c r="D1322" s="9"/>
      <c r="E1322" s="9"/>
      <c r="F1322" s="9"/>
      <c r="G1322" s="16"/>
    </row>
    <row r="1323" spans="1:8" ht="12.2" customHeight="1">
      <c r="A1323" s="9" t="s">
        <v>98</v>
      </c>
      <c r="B1323" s="5" t="s">
        <v>30</v>
      </c>
      <c r="C1323" s="5" t="s">
        <v>615</v>
      </c>
      <c r="D1323" s="9"/>
      <c r="E1323" s="9"/>
      <c r="F1323" s="9"/>
      <c r="G1323" s="16"/>
    </row>
    <row r="1324" spans="1:8" ht="12.2" customHeight="1">
      <c r="A1324" s="9" t="s">
        <v>45</v>
      </c>
      <c r="B1324" s="5" t="s">
        <v>235</v>
      </c>
      <c r="C1324" s="5" t="s">
        <v>235</v>
      </c>
      <c r="D1324" s="9"/>
      <c r="E1324" s="9"/>
      <c r="F1324" s="9"/>
      <c r="G1324" s="16"/>
    </row>
    <row r="1325" spans="1:8" s="8" customFormat="1" ht="14.65" customHeight="1">
      <c r="A1325" s="6" t="s">
        <v>43</v>
      </c>
      <c r="B1325" s="43" t="s">
        <v>44</v>
      </c>
      <c r="C1325" s="43"/>
      <c r="D1325" s="15">
        <v>3.1</v>
      </c>
      <c r="E1325" s="15">
        <v>4.4000000000000004</v>
      </c>
      <c r="F1325" s="15">
        <v>20.100000000000001</v>
      </c>
      <c r="G1325" s="15">
        <v>132.1</v>
      </c>
      <c r="H1325" s="34"/>
    </row>
    <row r="1326" spans="1:8" ht="12.2" customHeight="1">
      <c r="A1326" s="9" t="s">
        <v>45</v>
      </c>
      <c r="B1326" s="5" t="s">
        <v>46</v>
      </c>
      <c r="C1326" s="5" t="s">
        <v>46</v>
      </c>
      <c r="D1326" s="9"/>
      <c r="E1326" s="9"/>
      <c r="F1326" s="9"/>
      <c r="G1326" s="16"/>
    </row>
    <row r="1327" spans="1:8" ht="21.6" customHeight="1">
      <c r="A1327" s="9" t="s">
        <v>820</v>
      </c>
      <c r="B1327" s="5"/>
      <c r="C1327" s="5" t="s">
        <v>50</v>
      </c>
      <c r="D1327" s="9"/>
      <c r="E1327" s="9"/>
      <c r="F1327" s="9"/>
      <c r="G1327" s="16"/>
    </row>
    <row r="1328" spans="1:8" s="8" customFormat="1" ht="14.65" customHeight="1">
      <c r="A1328" s="6" t="s">
        <v>592</v>
      </c>
      <c r="B1328" s="43" t="s">
        <v>78</v>
      </c>
      <c r="C1328" s="43"/>
      <c r="D1328" s="15">
        <v>0.7</v>
      </c>
      <c r="E1328" s="15">
        <v>3</v>
      </c>
      <c r="F1328" s="15">
        <v>4.0999999999999996</v>
      </c>
      <c r="G1328" s="15">
        <v>45.9</v>
      </c>
      <c r="H1328" s="34"/>
    </row>
    <row r="1329" spans="1:8" ht="12.2" customHeight="1">
      <c r="A1329" s="9" t="s">
        <v>64</v>
      </c>
      <c r="B1329" s="5" t="s">
        <v>417</v>
      </c>
      <c r="C1329" s="5" t="s">
        <v>417</v>
      </c>
      <c r="D1329" s="9"/>
      <c r="E1329" s="9"/>
      <c r="F1329" s="9"/>
      <c r="G1329" s="16"/>
    </row>
    <row r="1330" spans="1:8" ht="12.2" customHeight="1">
      <c r="A1330" s="9" t="s">
        <v>40</v>
      </c>
      <c r="B1330" s="5" t="s">
        <v>56</v>
      </c>
      <c r="C1330" s="5" t="s">
        <v>56</v>
      </c>
      <c r="D1330" s="9"/>
      <c r="E1330" s="9"/>
      <c r="F1330" s="9"/>
      <c r="G1330" s="16"/>
    </row>
    <row r="1331" spans="1:8" ht="12.2" customHeight="1">
      <c r="A1331" s="9" t="s">
        <v>131</v>
      </c>
      <c r="B1331" s="5" t="s">
        <v>194</v>
      </c>
      <c r="C1331" s="5" t="s">
        <v>194</v>
      </c>
      <c r="D1331" s="9"/>
      <c r="E1331" s="9"/>
      <c r="F1331" s="9"/>
      <c r="G1331" s="16"/>
    </row>
    <row r="1332" spans="1:8" ht="12.2" customHeight="1">
      <c r="A1332" s="9" t="s">
        <v>101</v>
      </c>
      <c r="B1332" s="5" t="s">
        <v>42</v>
      </c>
      <c r="C1332" s="5" t="s">
        <v>150</v>
      </c>
      <c r="D1332" s="9"/>
      <c r="E1332" s="9"/>
      <c r="F1332" s="9"/>
      <c r="G1332" s="16"/>
    </row>
    <row r="1333" spans="1:8" ht="12.2" customHeight="1">
      <c r="A1333" s="9" t="s">
        <v>98</v>
      </c>
      <c r="B1333" s="5" t="s">
        <v>56</v>
      </c>
      <c r="C1333" s="5" t="s">
        <v>95</v>
      </c>
      <c r="D1333" s="9"/>
      <c r="E1333" s="9"/>
      <c r="F1333" s="9"/>
      <c r="G1333" s="16"/>
    </row>
    <row r="1334" spans="1:8" ht="12.2" customHeight="1">
      <c r="A1334" s="9" t="s">
        <v>92</v>
      </c>
      <c r="B1334" s="5" t="s">
        <v>150</v>
      </c>
      <c r="C1334" s="5" t="s">
        <v>150</v>
      </c>
      <c r="D1334" s="9"/>
      <c r="E1334" s="9"/>
      <c r="F1334" s="9"/>
      <c r="G1334" s="16"/>
    </row>
    <row r="1335" spans="1:8" ht="12.2" customHeight="1">
      <c r="A1335" s="9" t="s">
        <v>27</v>
      </c>
      <c r="B1335" s="5" t="s">
        <v>594</v>
      </c>
      <c r="C1335" s="5" t="s">
        <v>594</v>
      </c>
      <c r="D1335" s="9"/>
      <c r="E1335" s="9"/>
      <c r="F1335" s="9"/>
      <c r="G1335" s="16"/>
    </row>
    <row r="1336" spans="1:8" s="8" customFormat="1" ht="14.65" customHeight="1">
      <c r="A1336" s="6" t="s">
        <v>157</v>
      </c>
      <c r="B1336" s="43" t="s">
        <v>11</v>
      </c>
      <c r="C1336" s="43"/>
      <c r="D1336" s="15">
        <v>0.1</v>
      </c>
      <c r="E1336" s="15"/>
      <c r="F1336" s="15">
        <v>6.9</v>
      </c>
      <c r="G1336" s="15">
        <v>27.8</v>
      </c>
      <c r="H1336" s="34"/>
    </row>
    <row r="1337" spans="1:8" ht="12.2" customHeight="1">
      <c r="A1337" s="9" t="s">
        <v>158</v>
      </c>
      <c r="B1337" s="5" t="s">
        <v>28</v>
      </c>
      <c r="C1337" s="5" t="s">
        <v>28</v>
      </c>
      <c r="D1337" s="9"/>
      <c r="E1337" s="9"/>
      <c r="F1337" s="9"/>
      <c r="G1337" s="16"/>
    </row>
    <row r="1338" spans="1:8" ht="12.2" customHeight="1">
      <c r="A1338" s="9" t="s">
        <v>64</v>
      </c>
      <c r="B1338" s="5" t="s">
        <v>145</v>
      </c>
      <c r="C1338" s="5" t="s">
        <v>145</v>
      </c>
      <c r="D1338" s="9"/>
      <c r="E1338" s="9"/>
      <c r="F1338" s="9"/>
      <c r="G1338" s="16"/>
    </row>
    <row r="1339" spans="1:8" ht="12.2" customHeight="1">
      <c r="A1339" s="9" t="s">
        <v>34</v>
      </c>
      <c r="B1339" s="5" t="s">
        <v>60</v>
      </c>
      <c r="C1339" s="5" t="s">
        <v>60</v>
      </c>
      <c r="D1339" s="9"/>
      <c r="E1339" s="9"/>
      <c r="F1339" s="9"/>
      <c r="G1339" s="16"/>
    </row>
    <row r="1340" spans="1:8" s="8" customFormat="1" ht="14.65" customHeight="1">
      <c r="A1340" s="6" t="s">
        <v>66</v>
      </c>
      <c r="B1340" s="43" t="s">
        <v>195</v>
      </c>
      <c r="C1340" s="43"/>
      <c r="D1340" s="15">
        <v>5.3</v>
      </c>
      <c r="E1340" s="15">
        <v>0.4</v>
      </c>
      <c r="F1340" s="15">
        <v>35.1</v>
      </c>
      <c r="G1340" s="15">
        <v>165.8</v>
      </c>
      <c r="H1340" s="34"/>
    </row>
    <row r="1341" spans="1:8" ht="15" customHeight="1">
      <c r="A1341" s="9" t="s">
        <v>820</v>
      </c>
      <c r="B1341" s="5"/>
      <c r="C1341" s="5" t="s">
        <v>195</v>
      </c>
      <c r="D1341" s="9"/>
      <c r="E1341" s="9"/>
      <c r="F1341" s="9"/>
      <c r="G1341" s="16"/>
    </row>
    <row r="1342" spans="1:8" s="8" customFormat="1" ht="17.25" customHeight="1">
      <c r="A1342" s="6" t="s">
        <v>818</v>
      </c>
      <c r="B1342" s="43" t="s">
        <v>50</v>
      </c>
      <c r="C1342" s="43"/>
      <c r="D1342" s="15">
        <v>2.7</v>
      </c>
      <c r="E1342" s="15">
        <v>0.4</v>
      </c>
      <c r="F1342" s="15">
        <v>17</v>
      </c>
      <c r="G1342" s="15">
        <v>81.599999999999994</v>
      </c>
      <c r="H1342" s="34"/>
    </row>
    <row r="1343" spans="1:8" ht="13.5" customHeight="1">
      <c r="A1343" s="9" t="s">
        <v>818</v>
      </c>
      <c r="B1343" s="11"/>
      <c r="C1343" s="11" t="s">
        <v>50</v>
      </c>
      <c r="D1343" s="9"/>
      <c r="E1343" s="9"/>
      <c r="F1343" s="9"/>
      <c r="G1343" s="16"/>
    </row>
    <row r="1344" spans="1:8" ht="14.65" customHeight="1">
      <c r="A1344" s="20"/>
      <c r="B1344" s="20"/>
      <c r="C1344" s="20">
        <f>B1314+B1318+B1325+B1328+B1336+B1340+B1342</f>
        <v>685</v>
      </c>
      <c r="D1344" s="18">
        <f>D1314+D1318+D1325+D1328+D1336+D1340+D1342</f>
        <v>22.199999999999996</v>
      </c>
      <c r="E1344" s="18">
        <f t="shared" ref="E1344:G1344" si="73">E1314+E1318+E1325+E1328+E1336+E1340+E1342</f>
        <v>27.4</v>
      </c>
      <c r="F1344" s="18">
        <f t="shared" si="73"/>
        <v>113.9</v>
      </c>
      <c r="G1344" s="18">
        <f t="shared" si="73"/>
        <v>824.69999999999993</v>
      </c>
    </row>
    <row r="1345" spans="1:8" ht="21.2" customHeight="1">
      <c r="A1345" s="46" t="s">
        <v>199</v>
      </c>
      <c r="B1345" s="46"/>
      <c r="C1345" s="46"/>
      <c r="D1345" s="42"/>
      <c r="E1345" s="42"/>
      <c r="F1345" s="42"/>
      <c r="G1345" s="42"/>
    </row>
    <row r="1346" spans="1:8" s="8" customFormat="1" ht="14.65" customHeight="1">
      <c r="A1346" s="6" t="s">
        <v>253</v>
      </c>
      <c r="B1346" s="43" t="s">
        <v>204</v>
      </c>
      <c r="C1346" s="43"/>
      <c r="D1346" s="15">
        <v>0.3</v>
      </c>
      <c r="E1346" s="15">
        <v>0.3</v>
      </c>
      <c r="F1346" s="15">
        <v>8.5</v>
      </c>
      <c r="G1346" s="15">
        <v>38.799999999999997</v>
      </c>
      <c r="H1346" s="34"/>
    </row>
    <row r="1347" spans="1:8" ht="12.2" customHeight="1">
      <c r="A1347" s="9" t="s">
        <v>254</v>
      </c>
      <c r="B1347" s="5" t="s">
        <v>275</v>
      </c>
      <c r="C1347" s="5" t="s">
        <v>204</v>
      </c>
      <c r="D1347" s="9"/>
      <c r="E1347" s="9"/>
      <c r="F1347" s="9"/>
      <c r="G1347" s="16"/>
    </row>
    <row r="1348" spans="1:8" s="8" customFormat="1" ht="14.65" customHeight="1">
      <c r="A1348" s="6" t="s">
        <v>273</v>
      </c>
      <c r="B1348" s="43" t="s">
        <v>11</v>
      </c>
      <c r="C1348" s="43"/>
      <c r="D1348" s="15">
        <v>5.6</v>
      </c>
      <c r="E1348" s="15">
        <v>5</v>
      </c>
      <c r="F1348" s="15">
        <v>9</v>
      </c>
      <c r="G1348" s="15">
        <v>113</v>
      </c>
      <c r="H1348" s="34"/>
    </row>
    <row r="1349" spans="1:8" ht="12.2" customHeight="1">
      <c r="A1349" s="10" t="s">
        <v>274</v>
      </c>
      <c r="B1349" s="11" t="s">
        <v>11</v>
      </c>
      <c r="C1349" s="11" t="s">
        <v>11</v>
      </c>
      <c r="D1349" s="9"/>
      <c r="E1349" s="9"/>
      <c r="F1349" s="9"/>
      <c r="G1349" s="16"/>
    </row>
    <row r="1350" spans="1:8" ht="14.65" customHeight="1">
      <c r="A1350" s="13"/>
      <c r="B1350" s="13"/>
      <c r="C1350" s="13">
        <f>B1346+B1348</f>
        <v>285</v>
      </c>
      <c r="D1350" s="18">
        <v>5.9</v>
      </c>
      <c r="E1350" s="15">
        <v>5.3</v>
      </c>
      <c r="F1350" s="15">
        <v>17.5</v>
      </c>
      <c r="G1350" s="15">
        <v>151.80000000000001</v>
      </c>
    </row>
    <row r="1351" spans="1:8" ht="14.65" customHeight="1">
      <c r="A1351" s="13" t="s">
        <v>206</v>
      </c>
      <c r="B1351" s="13"/>
      <c r="C1351" s="13">
        <f>C1350+C1344+C1312+C1293+C1257+C1253</f>
        <v>3000</v>
      </c>
      <c r="D1351" s="18">
        <f>D1350+D1344+D1312+D1293+D1257+D1253</f>
        <v>82.6</v>
      </c>
      <c r="E1351" s="18">
        <f t="shared" ref="E1351:G1351" si="74">E1350+E1344+E1312+E1293+E1257+E1253</f>
        <v>111.3</v>
      </c>
      <c r="F1351" s="18">
        <f t="shared" si="74"/>
        <v>413.40000000000003</v>
      </c>
      <c r="G1351" s="18">
        <f t="shared" si="74"/>
        <v>3065</v>
      </c>
    </row>
    <row r="1352" spans="1:8" ht="14.1" customHeight="1"/>
    <row r="1353" spans="1:8" ht="21.2" customHeight="1">
      <c r="A1353" s="44" t="s">
        <v>616</v>
      </c>
      <c r="B1353" s="44"/>
      <c r="C1353" s="44"/>
      <c r="D1353" s="44"/>
      <c r="E1353" s="44"/>
      <c r="F1353" s="44"/>
      <c r="G1353" s="44"/>
    </row>
    <row r="1354" spans="1:8" ht="7.15" customHeight="1"/>
    <row r="1355" spans="1:8" ht="21.2" customHeight="1">
      <c r="A1355" s="45" t="s">
        <v>1</v>
      </c>
      <c r="B1355" s="45" t="s">
        <v>2</v>
      </c>
      <c r="C1355" s="45"/>
      <c r="D1355" s="45" t="s">
        <v>3</v>
      </c>
      <c r="E1355" s="45"/>
      <c r="F1355" s="45"/>
      <c r="G1355" s="45"/>
    </row>
    <row r="1356" spans="1:8" ht="28.35" customHeight="1">
      <c r="A1356" s="45"/>
      <c r="B1356" s="3" t="s">
        <v>4</v>
      </c>
      <c r="C1356" s="3" t="s">
        <v>5</v>
      </c>
      <c r="D1356" s="3" t="s">
        <v>6</v>
      </c>
      <c r="E1356" s="3" t="s">
        <v>7</v>
      </c>
      <c r="F1356" s="3" t="s">
        <v>8</v>
      </c>
      <c r="G1356" s="45"/>
    </row>
    <row r="1357" spans="1:8" ht="21.2" customHeight="1">
      <c r="A1357" s="42" t="s">
        <v>9</v>
      </c>
      <c r="B1357" s="42"/>
      <c r="C1357" s="42"/>
      <c r="D1357" s="42"/>
      <c r="E1357" s="42"/>
      <c r="F1357" s="42"/>
      <c r="G1357" s="42"/>
    </row>
    <row r="1358" spans="1:8" s="8" customFormat="1" ht="14.65" customHeight="1">
      <c r="A1358" s="6" t="s">
        <v>617</v>
      </c>
      <c r="B1358" s="43" t="s">
        <v>209</v>
      </c>
      <c r="C1358" s="43"/>
      <c r="D1358" s="15">
        <v>23.1</v>
      </c>
      <c r="E1358" s="15">
        <v>35.9</v>
      </c>
      <c r="F1358" s="15">
        <v>3.3</v>
      </c>
      <c r="G1358" s="15">
        <v>430.8</v>
      </c>
      <c r="H1358" s="34"/>
    </row>
    <row r="1359" spans="1:8" ht="12.2" customHeight="1">
      <c r="A1359" s="9" t="s">
        <v>36</v>
      </c>
      <c r="B1359" s="5" t="s">
        <v>699</v>
      </c>
      <c r="C1359" s="5" t="s">
        <v>768</v>
      </c>
      <c r="D1359" s="9"/>
      <c r="E1359" s="9"/>
      <c r="F1359" s="9"/>
      <c r="G1359" s="16"/>
    </row>
    <row r="1360" spans="1:8" ht="12.2" customHeight="1">
      <c r="A1360" s="9" t="s">
        <v>12</v>
      </c>
      <c r="B1360" s="5" t="s">
        <v>658</v>
      </c>
      <c r="C1360" s="5" t="s">
        <v>658</v>
      </c>
      <c r="D1360" s="9"/>
      <c r="E1360" s="9"/>
      <c r="F1360" s="9"/>
      <c r="G1360" s="16"/>
    </row>
    <row r="1361" spans="1:8" ht="12.2" customHeight="1">
      <c r="A1361" s="9" t="s">
        <v>27</v>
      </c>
      <c r="B1361" s="5" t="s">
        <v>125</v>
      </c>
      <c r="C1361" s="5" t="s">
        <v>125</v>
      </c>
      <c r="D1361" s="9"/>
      <c r="E1361" s="9"/>
      <c r="F1361" s="9"/>
      <c r="G1361" s="16"/>
    </row>
    <row r="1362" spans="1:8" ht="12.2" customHeight="1">
      <c r="A1362" s="9" t="s">
        <v>54</v>
      </c>
      <c r="B1362" s="5" t="s">
        <v>634</v>
      </c>
      <c r="C1362" s="5" t="s">
        <v>78</v>
      </c>
      <c r="D1362" s="9"/>
      <c r="E1362" s="9"/>
      <c r="F1362" s="9"/>
      <c r="G1362" s="16"/>
    </row>
    <row r="1363" spans="1:8" ht="12.2" customHeight="1">
      <c r="A1363" s="9" t="s">
        <v>45</v>
      </c>
      <c r="B1363" s="5" t="s">
        <v>234</v>
      </c>
      <c r="C1363" s="5" t="s">
        <v>234</v>
      </c>
      <c r="D1363" s="9"/>
      <c r="E1363" s="9"/>
      <c r="F1363" s="9"/>
      <c r="G1363" s="16"/>
    </row>
    <row r="1364" spans="1:8" s="8" customFormat="1" ht="14.65" customHeight="1">
      <c r="A1364" s="6" t="s">
        <v>621</v>
      </c>
      <c r="B1364" s="43" t="s">
        <v>295</v>
      </c>
      <c r="C1364" s="43"/>
      <c r="D1364" s="15">
        <v>1.6</v>
      </c>
      <c r="E1364" s="15">
        <v>0.1</v>
      </c>
      <c r="F1364" s="15">
        <v>3.3</v>
      </c>
      <c r="G1364" s="15">
        <v>20</v>
      </c>
      <c r="H1364" s="34"/>
    </row>
    <row r="1365" spans="1:8" ht="12.2" customHeight="1">
      <c r="A1365" s="9" t="s">
        <v>172</v>
      </c>
      <c r="B1365" s="5" t="s">
        <v>622</v>
      </c>
      <c r="C1365" s="5" t="s">
        <v>295</v>
      </c>
      <c r="D1365" s="9"/>
      <c r="E1365" s="9"/>
      <c r="F1365" s="9"/>
      <c r="G1365" s="16"/>
    </row>
    <row r="1366" spans="1:8" s="8" customFormat="1" ht="14.65" customHeight="1">
      <c r="A1366" s="6" t="s">
        <v>286</v>
      </c>
      <c r="B1366" s="43" t="s">
        <v>11</v>
      </c>
      <c r="C1366" s="43"/>
      <c r="D1366" s="15">
        <v>1.5</v>
      </c>
      <c r="E1366" s="15">
        <v>1.4</v>
      </c>
      <c r="F1366" s="15">
        <v>8.6</v>
      </c>
      <c r="G1366" s="15">
        <v>52.9</v>
      </c>
      <c r="H1366" s="34"/>
    </row>
    <row r="1367" spans="1:8" ht="12.2" customHeight="1">
      <c r="A1367" s="9" t="s">
        <v>12</v>
      </c>
      <c r="B1367" s="5" t="s">
        <v>347</v>
      </c>
      <c r="C1367" s="5" t="s">
        <v>347</v>
      </c>
      <c r="D1367" s="9"/>
      <c r="E1367" s="9"/>
      <c r="F1367" s="9"/>
      <c r="G1367" s="16"/>
    </row>
    <row r="1368" spans="1:8" ht="12.2" customHeight="1">
      <c r="A1368" s="9" t="s">
        <v>158</v>
      </c>
      <c r="B1368" s="5" t="s">
        <v>141</v>
      </c>
      <c r="C1368" s="5" t="s">
        <v>141</v>
      </c>
      <c r="D1368" s="9"/>
      <c r="E1368" s="9"/>
      <c r="F1368" s="9"/>
      <c r="G1368" s="16"/>
    </row>
    <row r="1369" spans="1:8" ht="12.2" customHeight="1">
      <c r="A1369" s="9" t="s">
        <v>64</v>
      </c>
      <c r="B1369" s="5" t="s">
        <v>243</v>
      </c>
      <c r="C1369" s="5" t="s">
        <v>243</v>
      </c>
      <c r="D1369" s="9"/>
      <c r="E1369" s="9"/>
      <c r="F1369" s="9"/>
      <c r="G1369" s="16"/>
    </row>
    <row r="1370" spans="1:8" ht="12.2" customHeight="1">
      <c r="A1370" s="9" t="s">
        <v>34</v>
      </c>
      <c r="B1370" s="5" t="s">
        <v>60</v>
      </c>
      <c r="C1370" s="5" t="s">
        <v>60</v>
      </c>
      <c r="D1370" s="9"/>
      <c r="E1370" s="9"/>
      <c r="F1370" s="9"/>
      <c r="G1370" s="16"/>
    </row>
    <row r="1371" spans="1:8" s="8" customFormat="1" ht="14.65" customHeight="1">
      <c r="A1371" s="6" t="s">
        <v>483</v>
      </c>
      <c r="B1371" s="43" t="s">
        <v>295</v>
      </c>
      <c r="C1371" s="43"/>
      <c r="D1371" s="15">
        <v>2.1</v>
      </c>
      <c r="E1371" s="15">
        <v>7.5</v>
      </c>
      <c r="F1371" s="15">
        <v>22.2</v>
      </c>
      <c r="G1371" s="15">
        <v>139.5</v>
      </c>
      <c r="H1371" s="34"/>
    </row>
    <row r="1372" spans="1:8" ht="12.2" customHeight="1">
      <c r="A1372" s="9" t="s">
        <v>45</v>
      </c>
      <c r="B1372" s="5" t="s">
        <v>53</v>
      </c>
      <c r="C1372" s="5" t="s">
        <v>53</v>
      </c>
      <c r="D1372" s="9"/>
      <c r="E1372" s="9"/>
      <c r="F1372" s="9"/>
      <c r="G1372" s="16"/>
    </row>
    <row r="1373" spans="1:8" ht="12.2" customHeight="1">
      <c r="A1373" s="9" t="s">
        <v>48</v>
      </c>
      <c r="B1373" s="5"/>
      <c r="C1373" s="5" t="s">
        <v>503</v>
      </c>
      <c r="D1373" s="9"/>
      <c r="E1373" s="9"/>
      <c r="F1373" s="9"/>
      <c r="G1373" s="16"/>
    </row>
    <row r="1374" spans="1:8" s="8" customFormat="1" ht="14.65" customHeight="1">
      <c r="A1374" s="6" t="s">
        <v>66</v>
      </c>
      <c r="B1374" s="43" t="s">
        <v>295</v>
      </c>
      <c r="C1374" s="43"/>
      <c r="D1374" s="15">
        <v>3.8</v>
      </c>
      <c r="E1374" s="15">
        <v>0.3</v>
      </c>
      <c r="F1374" s="15">
        <v>25.2</v>
      </c>
      <c r="G1374" s="15">
        <v>118.5</v>
      </c>
      <c r="H1374" s="34"/>
    </row>
    <row r="1375" spans="1:8" ht="21.6" customHeight="1">
      <c r="A1375" s="9" t="s">
        <v>820</v>
      </c>
      <c r="B1375" s="11"/>
      <c r="C1375" s="11" t="s">
        <v>295</v>
      </c>
      <c r="D1375" s="9"/>
      <c r="E1375" s="9"/>
      <c r="F1375" s="9"/>
      <c r="G1375" s="16"/>
    </row>
    <row r="1376" spans="1:8" ht="14.65" customHeight="1">
      <c r="A1376" s="13"/>
      <c r="B1376" s="13"/>
      <c r="C1376" s="13">
        <f>B1358+B1364+B1366+B1371+B1374</f>
        <v>600</v>
      </c>
      <c r="D1376" s="18">
        <f>D1358+D1364+D1366+D1371+D1374</f>
        <v>32.1</v>
      </c>
      <c r="E1376" s="18">
        <f t="shared" ref="E1376:G1376" si="75">E1358+E1364+E1366+E1371+E1374</f>
        <v>45.199999999999996</v>
      </c>
      <c r="F1376" s="18">
        <f t="shared" si="75"/>
        <v>62.599999999999994</v>
      </c>
      <c r="G1376" s="18">
        <f t="shared" si="75"/>
        <v>761.7</v>
      </c>
    </row>
    <row r="1377" spans="1:8" ht="21.2" customHeight="1">
      <c r="A1377" s="46" t="s">
        <v>71</v>
      </c>
      <c r="B1377" s="46"/>
      <c r="C1377" s="46"/>
      <c r="D1377" s="42"/>
      <c r="E1377" s="42"/>
      <c r="F1377" s="42"/>
      <c r="G1377" s="42"/>
    </row>
    <row r="1378" spans="1:8" s="8" customFormat="1" ht="14.65" customHeight="1">
      <c r="A1378" s="6" t="s">
        <v>72</v>
      </c>
      <c r="B1378" s="43" t="s">
        <v>11</v>
      </c>
      <c r="C1378" s="43"/>
      <c r="D1378" s="15">
        <v>0.2</v>
      </c>
      <c r="E1378" s="15">
        <v>0.3</v>
      </c>
      <c r="F1378" s="15">
        <v>22.6</v>
      </c>
      <c r="G1378" s="15">
        <v>89.2</v>
      </c>
      <c r="H1378" s="34"/>
    </row>
    <row r="1379" spans="1:8" ht="12.2" customHeight="1">
      <c r="A1379" s="10" t="s">
        <v>73</v>
      </c>
      <c r="B1379" s="11" t="s">
        <v>11</v>
      </c>
      <c r="C1379" s="11" t="s">
        <v>11</v>
      </c>
      <c r="D1379" s="9"/>
      <c r="E1379" s="9"/>
      <c r="F1379" s="9"/>
      <c r="G1379" s="16"/>
    </row>
    <row r="1380" spans="1:8" ht="14.65" customHeight="1">
      <c r="A1380" s="13"/>
      <c r="B1380" s="13"/>
      <c r="C1380" s="20" t="str">
        <f>B1378</f>
        <v>200</v>
      </c>
      <c r="D1380" s="18">
        <f>D1378</f>
        <v>0.2</v>
      </c>
      <c r="E1380" s="18">
        <f t="shared" ref="E1380:G1380" si="76">E1378</f>
        <v>0.3</v>
      </c>
      <c r="F1380" s="18">
        <f t="shared" si="76"/>
        <v>22.6</v>
      </c>
      <c r="G1380" s="18">
        <f t="shared" si="76"/>
        <v>89.2</v>
      </c>
    </row>
    <row r="1381" spans="1:8" ht="21.2" customHeight="1">
      <c r="A1381" s="46" t="s">
        <v>75</v>
      </c>
      <c r="B1381" s="46"/>
      <c r="C1381" s="46"/>
      <c r="D1381" s="42"/>
      <c r="E1381" s="42"/>
      <c r="F1381" s="42"/>
      <c r="G1381" s="42"/>
    </row>
    <row r="1382" spans="1:8" s="8" customFormat="1" ht="26.45" customHeight="1">
      <c r="A1382" s="6" t="s">
        <v>257</v>
      </c>
      <c r="B1382" s="43" t="s">
        <v>113</v>
      </c>
      <c r="C1382" s="43"/>
      <c r="D1382" s="15">
        <v>1.8</v>
      </c>
      <c r="E1382" s="15">
        <v>8.1999999999999993</v>
      </c>
      <c r="F1382" s="15">
        <v>10.6</v>
      </c>
      <c r="G1382" s="15">
        <v>122.9</v>
      </c>
      <c r="H1382" s="34"/>
    </row>
    <row r="1383" spans="1:8" ht="12.2" customHeight="1">
      <c r="A1383" s="9" t="s">
        <v>94</v>
      </c>
      <c r="B1383" s="5" t="s">
        <v>623</v>
      </c>
      <c r="C1383" s="5" t="s">
        <v>624</v>
      </c>
      <c r="D1383" s="9"/>
      <c r="E1383" s="9"/>
      <c r="F1383" s="9"/>
      <c r="G1383" s="16"/>
    </row>
    <row r="1384" spans="1:8" ht="12.2" customHeight="1">
      <c r="A1384" s="9" t="s">
        <v>40</v>
      </c>
      <c r="B1384" s="5" t="s">
        <v>285</v>
      </c>
      <c r="C1384" s="5" t="s">
        <v>285</v>
      </c>
      <c r="D1384" s="9"/>
      <c r="E1384" s="9"/>
      <c r="F1384" s="9"/>
      <c r="G1384" s="16"/>
    </row>
    <row r="1385" spans="1:8" ht="12.2" customHeight="1">
      <c r="A1385" s="9" t="s">
        <v>27</v>
      </c>
      <c r="B1385" s="5" t="s">
        <v>14</v>
      </c>
      <c r="C1385" s="5" t="s">
        <v>14</v>
      </c>
      <c r="D1385" s="9"/>
      <c r="E1385" s="9"/>
      <c r="F1385" s="9"/>
      <c r="G1385" s="16"/>
    </row>
    <row r="1386" spans="1:8" s="8" customFormat="1" ht="26.45" customHeight="1">
      <c r="A1386" s="6" t="s">
        <v>625</v>
      </c>
      <c r="B1386" s="43" t="s">
        <v>209</v>
      </c>
      <c r="C1386" s="43"/>
      <c r="D1386" s="15">
        <v>6</v>
      </c>
      <c r="E1386" s="15">
        <v>9.1999999999999993</v>
      </c>
      <c r="F1386" s="15">
        <v>12.5</v>
      </c>
      <c r="G1386" s="15">
        <v>164.1</v>
      </c>
      <c r="H1386" s="34"/>
    </row>
    <row r="1387" spans="1:8" ht="12.2" customHeight="1">
      <c r="A1387" s="9" t="s">
        <v>40</v>
      </c>
      <c r="B1387" s="5" t="s">
        <v>183</v>
      </c>
      <c r="C1387" s="5" t="s">
        <v>183</v>
      </c>
      <c r="D1387" s="9"/>
      <c r="E1387" s="9"/>
      <c r="F1387" s="9"/>
      <c r="G1387" s="16"/>
    </row>
    <row r="1388" spans="1:8" ht="12.2" customHeight="1">
      <c r="A1388" s="9" t="s">
        <v>110</v>
      </c>
      <c r="B1388" s="5" t="s">
        <v>362</v>
      </c>
      <c r="C1388" s="5" t="s">
        <v>362</v>
      </c>
      <c r="D1388" s="9"/>
      <c r="E1388" s="9"/>
      <c r="F1388" s="9"/>
      <c r="G1388" s="16"/>
    </row>
    <row r="1389" spans="1:8" ht="12.2" customHeight="1">
      <c r="A1389" s="9" t="s">
        <v>89</v>
      </c>
      <c r="B1389" s="5" t="s">
        <v>538</v>
      </c>
      <c r="C1389" s="5" t="s">
        <v>337</v>
      </c>
      <c r="D1389" s="9"/>
      <c r="E1389" s="9"/>
      <c r="F1389" s="9"/>
      <c r="G1389" s="16"/>
    </row>
    <row r="1390" spans="1:8" ht="12.2" customHeight="1">
      <c r="A1390" s="9" t="s">
        <v>27</v>
      </c>
      <c r="B1390" s="5" t="s">
        <v>141</v>
      </c>
      <c r="C1390" s="5" t="s">
        <v>141</v>
      </c>
      <c r="D1390" s="9"/>
      <c r="E1390" s="9"/>
      <c r="F1390" s="9"/>
      <c r="G1390" s="16"/>
    </row>
    <row r="1391" spans="1:8" ht="12.2" customHeight="1">
      <c r="A1391" s="9" t="s">
        <v>92</v>
      </c>
      <c r="B1391" s="5" t="s">
        <v>106</v>
      </c>
      <c r="C1391" s="5" t="s">
        <v>106</v>
      </c>
      <c r="D1391" s="9"/>
      <c r="E1391" s="9"/>
      <c r="F1391" s="9"/>
      <c r="G1391" s="16"/>
    </row>
    <row r="1392" spans="1:8" ht="12.2" customHeight="1">
      <c r="A1392" s="9" t="s">
        <v>96</v>
      </c>
      <c r="B1392" s="5" t="s">
        <v>65</v>
      </c>
      <c r="C1392" s="5" t="s">
        <v>331</v>
      </c>
      <c r="D1392" s="9"/>
      <c r="E1392" s="9"/>
      <c r="F1392" s="9"/>
      <c r="G1392" s="16"/>
    </row>
    <row r="1393" spans="1:8" ht="12.2" customHeight="1">
      <c r="A1393" s="9" t="s">
        <v>103</v>
      </c>
      <c r="B1393" s="5" t="s">
        <v>769</v>
      </c>
      <c r="C1393" s="5" t="s">
        <v>770</v>
      </c>
      <c r="D1393" s="9"/>
      <c r="E1393" s="9"/>
      <c r="F1393" s="9"/>
      <c r="G1393" s="16"/>
    </row>
    <row r="1394" spans="1:8" ht="12.2" customHeight="1">
      <c r="A1394" s="9" t="s">
        <v>101</v>
      </c>
      <c r="B1394" s="5" t="s">
        <v>74</v>
      </c>
      <c r="C1394" s="5" t="s">
        <v>572</v>
      </c>
      <c r="D1394" s="9"/>
      <c r="E1394" s="9"/>
      <c r="F1394" s="9"/>
      <c r="G1394" s="16"/>
    </row>
    <row r="1395" spans="1:8" ht="12.2" customHeight="1">
      <c r="A1395" s="9" t="s">
        <v>98</v>
      </c>
      <c r="B1395" s="5" t="s">
        <v>451</v>
      </c>
      <c r="C1395" s="5" t="s">
        <v>97</v>
      </c>
      <c r="D1395" s="9"/>
      <c r="E1395" s="9"/>
      <c r="F1395" s="9"/>
      <c r="G1395" s="16"/>
    </row>
    <row r="1396" spans="1:8" ht="12.2" customHeight="1">
      <c r="A1396" s="9" t="s">
        <v>45</v>
      </c>
      <c r="B1396" s="5" t="s">
        <v>95</v>
      </c>
      <c r="C1396" s="5" t="s">
        <v>95</v>
      </c>
      <c r="D1396" s="9"/>
      <c r="E1396" s="9"/>
      <c r="F1396" s="9"/>
      <c r="G1396" s="16"/>
    </row>
    <row r="1397" spans="1:8" ht="12.2" customHeight="1">
      <c r="A1397" s="9" t="s">
        <v>64</v>
      </c>
      <c r="B1397" s="11" t="s">
        <v>763</v>
      </c>
      <c r="C1397" s="11" t="s">
        <v>763</v>
      </c>
      <c r="D1397" s="9"/>
      <c r="E1397" s="9"/>
      <c r="F1397" s="9"/>
      <c r="G1397" s="16"/>
    </row>
    <row r="1398" spans="1:8" s="8" customFormat="1" ht="14.65" customHeight="1">
      <c r="A1398" s="21" t="s">
        <v>468</v>
      </c>
      <c r="B1398" s="13">
        <v>50</v>
      </c>
      <c r="C1398" s="13">
        <v>50</v>
      </c>
      <c r="D1398" s="18">
        <v>13.1</v>
      </c>
      <c r="E1398" s="15">
        <v>4.4000000000000004</v>
      </c>
      <c r="F1398" s="15">
        <v>5.2</v>
      </c>
      <c r="G1398" s="15">
        <v>112.5</v>
      </c>
      <c r="H1398" s="34"/>
    </row>
    <row r="1399" spans="1:8" ht="12.2" customHeight="1">
      <c r="A1399" s="9" t="s">
        <v>101</v>
      </c>
      <c r="B1399" s="22" t="s">
        <v>85</v>
      </c>
      <c r="C1399" s="22" t="s">
        <v>630</v>
      </c>
      <c r="D1399" s="9"/>
      <c r="E1399" s="9"/>
      <c r="F1399" s="9"/>
      <c r="G1399" s="16"/>
    </row>
    <row r="1400" spans="1:8" ht="12.2" customHeight="1">
      <c r="A1400" s="9" t="s">
        <v>262</v>
      </c>
      <c r="B1400" s="5" t="s">
        <v>631</v>
      </c>
      <c r="C1400" s="5" t="s">
        <v>632</v>
      </c>
      <c r="D1400" s="9"/>
      <c r="E1400" s="9"/>
      <c r="F1400" s="9"/>
      <c r="G1400" s="16"/>
    </row>
    <row r="1401" spans="1:8" ht="12.2" customHeight="1">
      <c r="A1401" s="9" t="s">
        <v>27</v>
      </c>
      <c r="B1401" s="5" t="s">
        <v>141</v>
      </c>
      <c r="C1401" s="5" t="s">
        <v>141</v>
      </c>
      <c r="D1401" s="9"/>
      <c r="E1401" s="9"/>
      <c r="F1401" s="9"/>
      <c r="G1401" s="16"/>
    </row>
    <row r="1402" spans="1:8" ht="12.2" customHeight="1">
      <c r="A1402" s="9" t="s">
        <v>40</v>
      </c>
      <c r="B1402" s="5" t="s">
        <v>235</v>
      </c>
      <c r="C1402" s="5" t="s">
        <v>235</v>
      </c>
      <c r="D1402" s="9"/>
      <c r="E1402" s="9"/>
      <c r="F1402" s="9"/>
      <c r="G1402" s="16"/>
    </row>
    <row r="1403" spans="1:8" ht="12.2" customHeight="1">
      <c r="A1403" s="9" t="s">
        <v>98</v>
      </c>
      <c r="B1403" s="5" t="s">
        <v>85</v>
      </c>
      <c r="C1403" s="5" t="s">
        <v>168</v>
      </c>
      <c r="D1403" s="9"/>
      <c r="E1403" s="9"/>
      <c r="F1403" s="9"/>
      <c r="G1403" s="16"/>
    </row>
    <row r="1404" spans="1:8" ht="12.2" customHeight="1">
      <c r="A1404" s="9" t="s">
        <v>92</v>
      </c>
      <c r="B1404" s="5" t="s">
        <v>56</v>
      </c>
      <c r="C1404" s="5" t="s">
        <v>56</v>
      </c>
      <c r="D1404" s="9"/>
      <c r="E1404" s="9"/>
      <c r="F1404" s="9"/>
      <c r="G1404" s="16"/>
    </row>
    <row r="1405" spans="1:8" ht="12.2" customHeight="1">
      <c r="A1405" s="9" t="s">
        <v>131</v>
      </c>
      <c r="B1405" s="5" t="s">
        <v>432</v>
      </c>
      <c r="C1405" s="5" t="s">
        <v>432</v>
      </c>
      <c r="D1405" s="9"/>
      <c r="E1405" s="9"/>
      <c r="F1405" s="9"/>
      <c r="G1405" s="16"/>
    </row>
    <row r="1406" spans="1:8" s="8" customFormat="1" ht="14.65" customHeight="1">
      <c r="A1406" s="6" t="s">
        <v>531</v>
      </c>
      <c r="B1406" s="43" t="s">
        <v>243</v>
      </c>
      <c r="C1406" s="43"/>
      <c r="D1406" s="15">
        <v>7.9</v>
      </c>
      <c r="E1406" s="15">
        <v>5.9</v>
      </c>
      <c r="F1406" s="15">
        <v>35.700000000000003</v>
      </c>
      <c r="G1406" s="15">
        <v>227.2</v>
      </c>
      <c r="H1406" s="34"/>
    </row>
    <row r="1407" spans="1:8" ht="12.2" customHeight="1">
      <c r="A1407" s="9" t="s">
        <v>532</v>
      </c>
      <c r="B1407" s="5" t="s">
        <v>771</v>
      </c>
      <c r="C1407" s="5" t="s">
        <v>772</v>
      </c>
      <c r="D1407" s="9"/>
      <c r="E1407" s="9"/>
      <c r="F1407" s="9"/>
      <c r="G1407" s="16"/>
    </row>
    <row r="1408" spans="1:8" ht="12.2" customHeight="1">
      <c r="A1408" s="9" t="s">
        <v>64</v>
      </c>
      <c r="B1408" s="5" t="s">
        <v>113</v>
      </c>
      <c r="C1408" s="5" t="s">
        <v>113</v>
      </c>
      <c r="D1408" s="9"/>
      <c r="E1408" s="9"/>
      <c r="F1408" s="9"/>
      <c r="G1408" s="16"/>
    </row>
    <row r="1409" spans="1:8" ht="12.2" customHeight="1">
      <c r="A1409" s="9" t="s">
        <v>27</v>
      </c>
      <c r="B1409" s="5" t="s">
        <v>14</v>
      </c>
      <c r="C1409" s="5" t="s">
        <v>14</v>
      </c>
      <c r="D1409" s="9"/>
      <c r="E1409" s="9"/>
      <c r="F1409" s="9"/>
      <c r="G1409" s="16"/>
    </row>
    <row r="1410" spans="1:8" ht="12.2" customHeight="1">
      <c r="A1410" s="9" t="s">
        <v>45</v>
      </c>
      <c r="B1410" s="5" t="s">
        <v>194</v>
      </c>
      <c r="C1410" s="5" t="s">
        <v>194</v>
      </c>
      <c r="D1410" s="9"/>
      <c r="E1410" s="9"/>
      <c r="F1410" s="9"/>
      <c r="G1410" s="16"/>
    </row>
    <row r="1411" spans="1:8" s="8" customFormat="1" ht="14.65" customHeight="1">
      <c r="A1411" s="6" t="s">
        <v>335</v>
      </c>
      <c r="B1411" s="43" t="s">
        <v>11</v>
      </c>
      <c r="C1411" s="43"/>
      <c r="D1411" s="15"/>
      <c r="E1411" s="15"/>
      <c r="F1411" s="15">
        <v>5.8</v>
      </c>
      <c r="G1411" s="15">
        <v>23.2</v>
      </c>
      <c r="H1411" s="34"/>
    </row>
    <row r="1412" spans="1:8" ht="12.2" customHeight="1">
      <c r="A1412" s="9" t="s">
        <v>336</v>
      </c>
      <c r="B1412" s="5" t="s">
        <v>78</v>
      </c>
      <c r="C1412" s="5" t="s">
        <v>78</v>
      </c>
      <c r="D1412" s="9"/>
      <c r="E1412" s="9"/>
      <c r="F1412" s="9"/>
      <c r="G1412" s="16"/>
    </row>
    <row r="1413" spans="1:8" ht="12.2" customHeight="1">
      <c r="A1413" s="9" t="s">
        <v>34</v>
      </c>
      <c r="B1413" s="5" t="s">
        <v>143</v>
      </c>
      <c r="C1413" s="5" t="s">
        <v>143</v>
      </c>
      <c r="D1413" s="9"/>
      <c r="E1413" s="9"/>
      <c r="F1413" s="9"/>
      <c r="G1413" s="16"/>
    </row>
    <row r="1414" spans="1:8" ht="12.2" customHeight="1">
      <c r="A1414" s="9" t="s">
        <v>64</v>
      </c>
      <c r="B1414" s="5" t="s">
        <v>145</v>
      </c>
      <c r="C1414" s="5" t="s">
        <v>145</v>
      </c>
      <c r="D1414" s="9"/>
      <c r="E1414" s="9"/>
      <c r="F1414" s="9"/>
      <c r="G1414" s="16"/>
    </row>
    <row r="1415" spans="1:8" s="8" customFormat="1" ht="18.75" customHeight="1">
      <c r="A1415" s="6" t="s">
        <v>818</v>
      </c>
      <c r="B1415" s="43" t="s">
        <v>135</v>
      </c>
      <c r="C1415" s="43"/>
      <c r="D1415" s="15">
        <v>5.3</v>
      </c>
      <c r="E1415" s="15">
        <v>0.7</v>
      </c>
      <c r="F1415" s="15">
        <v>33.9</v>
      </c>
      <c r="G1415" s="15">
        <v>163.19999999999999</v>
      </c>
      <c r="H1415" s="34"/>
    </row>
    <row r="1416" spans="1:8" ht="14.25" customHeight="1">
      <c r="A1416" s="9" t="s">
        <v>818</v>
      </c>
      <c r="B1416" s="11"/>
      <c r="C1416" s="11" t="s">
        <v>135</v>
      </c>
      <c r="D1416" s="9"/>
      <c r="E1416" s="9"/>
      <c r="F1416" s="9"/>
      <c r="G1416" s="16"/>
    </row>
    <row r="1417" spans="1:8" ht="14.65" customHeight="1">
      <c r="A1417" s="13"/>
      <c r="B1417" s="13"/>
      <c r="C1417" s="13">
        <f>B1382+B1386+B1398+C1398+B1406+B1411+B1415</f>
        <v>910</v>
      </c>
      <c r="D1417" s="18">
        <f>D1382+D1386+D1398+D1406+D1411+D1415</f>
        <v>34.099999999999994</v>
      </c>
      <c r="E1417" s="18">
        <f t="shared" ref="E1417:G1417" si="77">E1382+E1386+E1398+E1406+E1411+E1415</f>
        <v>28.399999999999995</v>
      </c>
      <c r="F1417" s="18">
        <f t="shared" si="77"/>
        <v>103.69999999999999</v>
      </c>
      <c r="G1417" s="18">
        <f t="shared" si="77"/>
        <v>813.10000000000014</v>
      </c>
    </row>
    <row r="1418" spans="1:8" ht="21.2" customHeight="1">
      <c r="A1418" s="46" t="s">
        <v>146</v>
      </c>
      <c r="B1418" s="46"/>
      <c r="C1418" s="46"/>
      <c r="D1418" s="42"/>
      <c r="E1418" s="42"/>
      <c r="F1418" s="42"/>
      <c r="G1418" s="42"/>
    </row>
    <row r="1419" spans="1:8" s="8" customFormat="1" ht="14.65" customHeight="1">
      <c r="A1419" s="6" t="s">
        <v>314</v>
      </c>
      <c r="B1419" s="43" t="s">
        <v>295</v>
      </c>
      <c r="C1419" s="43"/>
      <c r="D1419" s="15">
        <v>5.5</v>
      </c>
      <c r="E1419" s="15">
        <v>0.7</v>
      </c>
      <c r="F1419" s="15">
        <v>34.4</v>
      </c>
      <c r="G1419" s="15">
        <v>165.5</v>
      </c>
      <c r="H1419" s="34"/>
    </row>
    <row r="1420" spans="1:8" ht="12.2" customHeight="1">
      <c r="A1420" s="9" t="s">
        <v>315</v>
      </c>
      <c r="B1420" s="5" t="s">
        <v>295</v>
      </c>
      <c r="C1420" s="5" t="s">
        <v>295</v>
      </c>
      <c r="D1420" s="9"/>
      <c r="E1420" s="9"/>
      <c r="F1420" s="9"/>
      <c r="G1420" s="16"/>
    </row>
    <row r="1421" spans="1:8" s="8" customFormat="1" ht="14.65" customHeight="1">
      <c r="A1421" s="6" t="s">
        <v>157</v>
      </c>
      <c r="B1421" s="43" t="s">
        <v>11</v>
      </c>
      <c r="C1421" s="43"/>
      <c r="D1421" s="15">
        <v>0.2</v>
      </c>
      <c r="E1421" s="15"/>
      <c r="F1421" s="15">
        <v>7.2</v>
      </c>
      <c r="G1421" s="15">
        <v>29.5</v>
      </c>
      <c r="H1421" s="34"/>
    </row>
    <row r="1422" spans="1:8" ht="12.2" customHeight="1">
      <c r="A1422" s="9" t="s">
        <v>158</v>
      </c>
      <c r="B1422" s="5" t="s">
        <v>141</v>
      </c>
      <c r="C1422" s="5" t="s">
        <v>141</v>
      </c>
      <c r="D1422" s="9"/>
      <c r="E1422" s="9"/>
      <c r="F1422" s="9"/>
      <c r="G1422" s="16"/>
    </row>
    <row r="1423" spans="1:8" ht="12.2" customHeight="1">
      <c r="A1423" s="9" t="s">
        <v>64</v>
      </c>
      <c r="B1423" s="5" t="s">
        <v>145</v>
      </c>
      <c r="C1423" s="5" t="s">
        <v>145</v>
      </c>
      <c r="D1423" s="9"/>
      <c r="E1423" s="9"/>
      <c r="F1423" s="9"/>
      <c r="G1423" s="16"/>
    </row>
    <row r="1424" spans="1:8" ht="12.2" customHeight="1">
      <c r="A1424" s="9" t="s">
        <v>34</v>
      </c>
      <c r="B1424" s="5" t="s">
        <v>60</v>
      </c>
      <c r="C1424" s="5" t="s">
        <v>60</v>
      </c>
      <c r="D1424" s="9"/>
      <c r="E1424" s="9"/>
      <c r="F1424" s="9"/>
      <c r="G1424" s="16"/>
    </row>
    <row r="1425" spans="1:8" s="8" customFormat="1" ht="14.65" customHeight="1">
      <c r="A1425" s="6" t="s">
        <v>433</v>
      </c>
      <c r="B1425" s="43" t="s">
        <v>113</v>
      </c>
      <c r="C1425" s="43"/>
      <c r="D1425" s="15">
        <v>0.9</v>
      </c>
      <c r="E1425" s="15">
        <v>0.2</v>
      </c>
      <c r="F1425" s="15">
        <v>8.1</v>
      </c>
      <c r="G1425" s="15">
        <v>43</v>
      </c>
      <c r="H1425" s="34"/>
    </row>
    <row r="1426" spans="1:8" ht="12.2" customHeight="1">
      <c r="A1426" s="10" t="s">
        <v>434</v>
      </c>
      <c r="B1426" s="11" t="s">
        <v>113</v>
      </c>
      <c r="C1426" s="11" t="s">
        <v>113</v>
      </c>
      <c r="D1426" s="9"/>
      <c r="E1426" s="9"/>
      <c r="F1426" s="9"/>
      <c r="G1426" s="16"/>
    </row>
    <row r="1427" spans="1:8" ht="14.65" customHeight="1">
      <c r="A1427" s="13"/>
      <c r="B1427" s="13"/>
      <c r="C1427" s="13">
        <f>B1419+B1421+B1425</f>
        <v>350</v>
      </c>
      <c r="D1427" s="18">
        <f>D1419+D1421+D1425</f>
        <v>6.6000000000000005</v>
      </c>
      <c r="E1427" s="18">
        <f t="shared" ref="E1427:G1427" si="78">E1419+E1421+E1425</f>
        <v>0.89999999999999991</v>
      </c>
      <c r="F1427" s="18">
        <f t="shared" si="78"/>
        <v>49.7</v>
      </c>
      <c r="G1427" s="18">
        <f t="shared" si="78"/>
        <v>238</v>
      </c>
    </row>
    <row r="1428" spans="1:8" ht="21.2" customHeight="1">
      <c r="A1428" s="46" t="s">
        <v>163</v>
      </c>
      <c r="B1428" s="46"/>
      <c r="C1428" s="46"/>
      <c r="D1428" s="42"/>
      <c r="E1428" s="42"/>
      <c r="F1428" s="42"/>
      <c r="G1428" s="42"/>
    </row>
    <row r="1429" spans="1:8" s="8" customFormat="1" ht="26.45" customHeight="1">
      <c r="A1429" s="6" t="s">
        <v>281</v>
      </c>
      <c r="B1429" s="43" t="s">
        <v>78</v>
      </c>
      <c r="C1429" s="43"/>
      <c r="D1429" s="15">
        <v>0.6</v>
      </c>
      <c r="E1429" s="15">
        <v>2.7</v>
      </c>
      <c r="F1429" s="15">
        <v>2.2999999999999998</v>
      </c>
      <c r="G1429" s="15">
        <v>35.700000000000003</v>
      </c>
      <c r="H1429" s="34"/>
    </row>
    <row r="1430" spans="1:8" ht="12.2" customHeight="1">
      <c r="A1430" s="9" t="s">
        <v>282</v>
      </c>
      <c r="B1430" s="5" t="s">
        <v>267</v>
      </c>
      <c r="C1430" s="5" t="s">
        <v>78</v>
      </c>
      <c r="D1430" s="9"/>
      <c r="E1430" s="9"/>
      <c r="F1430" s="9"/>
      <c r="G1430" s="16"/>
    </row>
    <row r="1431" spans="1:8" s="8" customFormat="1" ht="14.65" customHeight="1">
      <c r="A1431" s="6" t="s">
        <v>549</v>
      </c>
      <c r="B1431" s="43" t="s">
        <v>113</v>
      </c>
      <c r="C1431" s="43"/>
      <c r="D1431" s="15">
        <v>10.9</v>
      </c>
      <c r="E1431" s="15">
        <v>9</v>
      </c>
      <c r="F1431" s="15">
        <v>8.4</v>
      </c>
      <c r="G1431" s="15">
        <v>171.7</v>
      </c>
      <c r="H1431" s="34"/>
    </row>
    <row r="1432" spans="1:8" ht="12.2" customHeight="1">
      <c r="A1432" s="9" t="s">
        <v>12</v>
      </c>
      <c r="B1432" s="5" t="s">
        <v>90</v>
      </c>
      <c r="C1432" s="5" t="s">
        <v>90</v>
      </c>
      <c r="D1432" s="9"/>
      <c r="E1432" s="9"/>
      <c r="F1432" s="9"/>
      <c r="G1432" s="16"/>
    </row>
    <row r="1433" spans="1:8" ht="21.6" customHeight="1">
      <c r="A1433" s="9" t="s">
        <v>67</v>
      </c>
      <c r="B1433" s="5"/>
      <c r="C1433" s="5" t="s">
        <v>773</v>
      </c>
      <c r="D1433" s="9"/>
      <c r="E1433" s="9"/>
      <c r="F1433" s="9"/>
      <c r="G1433" s="16"/>
    </row>
    <row r="1434" spans="1:8" ht="12.2" customHeight="1">
      <c r="A1434" s="9" t="s">
        <v>27</v>
      </c>
      <c r="B1434" s="5" t="s">
        <v>15</v>
      </c>
      <c r="C1434" s="5" t="s">
        <v>15</v>
      </c>
      <c r="D1434" s="9"/>
      <c r="E1434" s="9"/>
      <c r="F1434" s="9"/>
      <c r="G1434" s="16"/>
    </row>
    <row r="1435" spans="1:8" ht="12.2" customHeight="1">
      <c r="A1435" s="9" t="s">
        <v>177</v>
      </c>
      <c r="B1435" s="5" t="s">
        <v>135</v>
      </c>
      <c r="C1435" s="5" t="s">
        <v>360</v>
      </c>
      <c r="D1435" s="9"/>
      <c r="E1435" s="9"/>
      <c r="F1435" s="9"/>
      <c r="G1435" s="16"/>
    </row>
    <row r="1436" spans="1:8" ht="12.2" customHeight="1">
      <c r="A1436" s="9" t="s">
        <v>98</v>
      </c>
      <c r="B1436" s="5" t="s">
        <v>85</v>
      </c>
      <c r="C1436" s="5" t="s">
        <v>168</v>
      </c>
      <c r="D1436" s="9"/>
      <c r="E1436" s="9"/>
      <c r="F1436" s="9"/>
      <c r="G1436" s="16"/>
    </row>
    <row r="1437" spans="1:8" ht="12.2" customHeight="1">
      <c r="A1437" s="9" t="s">
        <v>36</v>
      </c>
      <c r="B1437" s="5" t="s">
        <v>196</v>
      </c>
      <c r="C1437" s="5" t="s">
        <v>93</v>
      </c>
      <c r="D1437" s="9"/>
      <c r="E1437" s="9"/>
      <c r="F1437" s="9"/>
      <c r="G1437" s="16"/>
    </row>
    <row r="1438" spans="1:8" ht="12.2" customHeight="1">
      <c r="A1438" s="9" t="s">
        <v>40</v>
      </c>
      <c r="B1438" s="5" t="s">
        <v>19</v>
      </c>
      <c r="C1438" s="5" t="s">
        <v>19</v>
      </c>
      <c r="D1438" s="9"/>
      <c r="E1438" s="9"/>
      <c r="F1438" s="9"/>
      <c r="G1438" s="16"/>
    </row>
    <row r="1439" spans="1:8" s="8" customFormat="1" ht="14.65" customHeight="1">
      <c r="A1439" s="6" t="s">
        <v>123</v>
      </c>
      <c r="B1439" s="43" t="s">
        <v>243</v>
      </c>
      <c r="C1439" s="43"/>
      <c r="D1439" s="15">
        <v>3.3</v>
      </c>
      <c r="E1439" s="15">
        <v>5.2</v>
      </c>
      <c r="F1439" s="15">
        <v>21.3</v>
      </c>
      <c r="G1439" s="15">
        <v>145.69999999999999</v>
      </c>
      <c r="H1439" s="34"/>
    </row>
    <row r="1440" spans="1:8" ht="12.2" customHeight="1">
      <c r="A1440" s="9" t="s">
        <v>27</v>
      </c>
      <c r="B1440" s="5" t="s">
        <v>87</v>
      </c>
      <c r="C1440" s="5" t="s">
        <v>87</v>
      </c>
      <c r="D1440" s="9"/>
      <c r="E1440" s="9"/>
      <c r="F1440" s="9"/>
      <c r="G1440" s="16"/>
    </row>
    <row r="1441" spans="1:8" ht="12.2" customHeight="1">
      <c r="A1441" s="9" t="s">
        <v>103</v>
      </c>
      <c r="B1441" s="5" t="s">
        <v>145</v>
      </c>
      <c r="C1441" s="5" t="s">
        <v>774</v>
      </c>
      <c r="D1441" s="9"/>
      <c r="E1441" s="9"/>
      <c r="F1441" s="9"/>
      <c r="G1441" s="16"/>
    </row>
    <row r="1442" spans="1:8" ht="12.2" customHeight="1">
      <c r="A1442" s="9" t="s">
        <v>12</v>
      </c>
      <c r="B1442" s="5" t="s">
        <v>354</v>
      </c>
      <c r="C1442" s="5" t="s">
        <v>354</v>
      </c>
      <c r="D1442" s="9"/>
      <c r="E1442" s="9"/>
      <c r="F1442" s="9"/>
      <c r="G1442" s="16"/>
    </row>
    <row r="1443" spans="1:8" ht="12.2" customHeight="1">
      <c r="A1443" s="9" t="s">
        <v>45</v>
      </c>
      <c r="B1443" s="5" t="s">
        <v>194</v>
      </c>
      <c r="C1443" s="5" t="s">
        <v>194</v>
      </c>
      <c r="D1443" s="9"/>
      <c r="E1443" s="9"/>
      <c r="F1443" s="9"/>
      <c r="G1443" s="16"/>
    </row>
    <row r="1444" spans="1:8" s="8" customFormat="1" ht="14.65" customHeight="1">
      <c r="A1444" s="6" t="s">
        <v>43</v>
      </c>
      <c r="B1444" s="43" t="s">
        <v>44</v>
      </c>
      <c r="C1444" s="43"/>
      <c r="D1444" s="15">
        <v>3.1</v>
      </c>
      <c r="E1444" s="15">
        <v>4.4000000000000004</v>
      </c>
      <c r="F1444" s="15">
        <v>20.100000000000001</v>
      </c>
      <c r="G1444" s="15">
        <v>132.1</v>
      </c>
      <c r="H1444" s="34"/>
    </row>
    <row r="1445" spans="1:8" ht="12.2" customHeight="1">
      <c r="A1445" s="9" t="s">
        <v>45</v>
      </c>
      <c r="B1445" s="5" t="s">
        <v>46</v>
      </c>
      <c r="C1445" s="5" t="s">
        <v>46</v>
      </c>
      <c r="D1445" s="9"/>
      <c r="E1445" s="9"/>
      <c r="F1445" s="9"/>
      <c r="G1445" s="16"/>
    </row>
    <row r="1446" spans="1:8" ht="21.6" customHeight="1">
      <c r="A1446" s="9" t="s">
        <v>67</v>
      </c>
      <c r="B1446" s="5"/>
      <c r="C1446" s="5" t="s">
        <v>50</v>
      </c>
      <c r="D1446" s="9"/>
      <c r="E1446" s="9"/>
      <c r="F1446" s="9"/>
      <c r="G1446" s="16"/>
    </row>
    <row r="1447" spans="1:8" s="8" customFormat="1" ht="14.65" customHeight="1">
      <c r="A1447" s="6" t="s">
        <v>191</v>
      </c>
      <c r="B1447" s="43" t="s">
        <v>11</v>
      </c>
      <c r="C1447" s="43"/>
      <c r="D1447" s="15">
        <v>0.2</v>
      </c>
      <c r="E1447" s="15"/>
      <c r="F1447" s="15">
        <v>8.3000000000000007</v>
      </c>
      <c r="G1447" s="15">
        <v>35</v>
      </c>
      <c r="H1447" s="34"/>
    </row>
    <row r="1448" spans="1:8" ht="12.2" customHeight="1">
      <c r="A1448" s="9" t="s">
        <v>158</v>
      </c>
      <c r="B1448" s="5" t="s">
        <v>141</v>
      </c>
      <c r="C1448" s="5" t="s">
        <v>141</v>
      </c>
      <c r="D1448" s="9"/>
      <c r="E1448" s="9"/>
      <c r="F1448" s="9"/>
      <c r="G1448" s="16"/>
    </row>
    <row r="1449" spans="1:8" ht="12.2" customHeight="1">
      <c r="A1449" s="9" t="s">
        <v>64</v>
      </c>
      <c r="B1449" s="5" t="s">
        <v>251</v>
      </c>
      <c r="C1449" s="5" t="s">
        <v>251</v>
      </c>
      <c r="D1449" s="9"/>
      <c r="E1449" s="9"/>
      <c r="F1449" s="9"/>
      <c r="G1449" s="16"/>
    </row>
    <row r="1450" spans="1:8" ht="12.2" customHeight="1">
      <c r="A1450" s="9" t="s">
        <v>64</v>
      </c>
      <c r="B1450" s="5" t="s">
        <v>252</v>
      </c>
      <c r="C1450" s="5" t="s">
        <v>252</v>
      </c>
      <c r="D1450" s="9"/>
      <c r="E1450" s="9"/>
      <c r="F1450" s="9"/>
      <c r="G1450" s="16"/>
    </row>
    <row r="1451" spans="1:8" ht="12.2" customHeight="1">
      <c r="A1451" s="9" t="s">
        <v>34</v>
      </c>
      <c r="B1451" s="5" t="s">
        <v>182</v>
      </c>
      <c r="C1451" s="5" t="s">
        <v>182</v>
      </c>
      <c r="D1451" s="9"/>
      <c r="E1451" s="9"/>
      <c r="F1451" s="9"/>
      <c r="G1451" s="16"/>
    </row>
    <row r="1452" spans="1:8" ht="12.2" customHeight="1">
      <c r="A1452" s="9" t="s">
        <v>193</v>
      </c>
      <c r="B1452" s="5" t="s">
        <v>182</v>
      </c>
      <c r="C1452" s="5" t="s">
        <v>194</v>
      </c>
      <c r="D1452" s="9"/>
      <c r="E1452" s="9"/>
      <c r="F1452" s="9"/>
      <c r="G1452" s="16"/>
    </row>
    <row r="1453" spans="1:8" s="8" customFormat="1" ht="14.65" customHeight="1">
      <c r="A1453" s="6" t="s">
        <v>66</v>
      </c>
      <c r="B1453" s="43" t="s">
        <v>195</v>
      </c>
      <c r="C1453" s="43"/>
      <c r="D1453" s="15">
        <v>5.3</v>
      </c>
      <c r="E1453" s="15">
        <v>0.4</v>
      </c>
      <c r="F1453" s="15">
        <v>35.1</v>
      </c>
      <c r="G1453" s="15">
        <v>165.8</v>
      </c>
      <c r="H1453" s="34"/>
    </row>
    <row r="1454" spans="1:8" ht="21.6" customHeight="1">
      <c r="A1454" s="9" t="s">
        <v>820</v>
      </c>
      <c r="B1454" s="5"/>
      <c r="C1454" s="5" t="s">
        <v>195</v>
      </c>
      <c r="D1454" s="9"/>
      <c r="E1454" s="9"/>
      <c r="F1454" s="9"/>
      <c r="G1454" s="16"/>
    </row>
    <row r="1455" spans="1:8" s="8" customFormat="1" ht="16.5" customHeight="1">
      <c r="A1455" s="6" t="s">
        <v>818</v>
      </c>
      <c r="B1455" s="43" t="s">
        <v>50</v>
      </c>
      <c r="C1455" s="43"/>
      <c r="D1455" s="15">
        <v>2.7</v>
      </c>
      <c r="E1455" s="15">
        <v>0.4</v>
      </c>
      <c r="F1455" s="15">
        <v>17</v>
      </c>
      <c r="G1455" s="15">
        <v>81.599999999999994</v>
      </c>
      <c r="H1455" s="34"/>
    </row>
    <row r="1456" spans="1:8" ht="12.75" customHeight="1">
      <c r="A1456" s="9" t="s">
        <v>818</v>
      </c>
      <c r="B1456" s="11"/>
      <c r="C1456" s="11" t="s">
        <v>50</v>
      </c>
      <c r="D1456" s="9"/>
      <c r="E1456" s="9"/>
      <c r="F1456" s="9"/>
      <c r="G1456" s="16"/>
    </row>
    <row r="1457" spans="1:8" ht="14.65" customHeight="1">
      <c r="A1457" s="13"/>
      <c r="B1457" s="13"/>
      <c r="C1457" s="13">
        <f>B1429+B1431+B1439+B1444+B1447+B1453+B1455</f>
        <v>665</v>
      </c>
      <c r="D1457" s="18">
        <f>D1429+D1431+D1439+D1444+D1447+D1453+D1455</f>
        <v>26.1</v>
      </c>
      <c r="E1457" s="18">
        <f t="shared" ref="E1457:G1457" si="79">E1429+E1431+E1439+E1444+E1447+E1453+E1455</f>
        <v>22.099999999999994</v>
      </c>
      <c r="F1457" s="18">
        <f t="shared" si="79"/>
        <v>112.5</v>
      </c>
      <c r="G1457" s="18">
        <f t="shared" si="79"/>
        <v>767.6</v>
      </c>
    </row>
    <row r="1458" spans="1:8" ht="21.2" customHeight="1">
      <c r="A1458" s="46" t="s">
        <v>199</v>
      </c>
      <c r="B1458" s="46"/>
      <c r="C1458" s="46"/>
      <c r="D1458" s="42"/>
      <c r="E1458" s="42"/>
      <c r="F1458" s="42"/>
      <c r="G1458" s="42"/>
    </row>
    <row r="1459" spans="1:8" s="8" customFormat="1" ht="14.65" customHeight="1">
      <c r="A1459" s="6" t="s">
        <v>474</v>
      </c>
      <c r="B1459" s="43" t="s">
        <v>11</v>
      </c>
      <c r="C1459" s="43"/>
      <c r="D1459" s="15"/>
      <c r="E1459" s="15"/>
      <c r="F1459" s="15"/>
      <c r="G1459" s="15"/>
      <c r="H1459" s="34"/>
    </row>
    <row r="1460" spans="1:8" ht="12.2" customHeight="1">
      <c r="A1460" s="9" t="s">
        <v>475</v>
      </c>
      <c r="B1460" s="5" t="s">
        <v>11</v>
      </c>
      <c r="C1460" s="5" t="s">
        <v>11</v>
      </c>
      <c r="D1460" s="9"/>
      <c r="E1460" s="9"/>
      <c r="F1460" s="9"/>
      <c r="G1460" s="16"/>
    </row>
    <row r="1461" spans="1:8" s="8" customFormat="1" ht="14.65" customHeight="1">
      <c r="A1461" s="6" t="s">
        <v>159</v>
      </c>
      <c r="B1461" s="43" t="s">
        <v>204</v>
      </c>
      <c r="C1461" s="43"/>
      <c r="D1461" s="15">
        <v>0.3</v>
      </c>
      <c r="E1461" s="15">
        <v>0.3</v>
      </c>
      <c r="F1461" s="15">
        <v>8.3000000000000007</v>
      </c>
      <c r="G1461" s="15">
        <v>40</v>
      </c>
      <c r="H1461" s="34"/>
    </row>
    <row r="1462" spans="1:8" ht="12.2" customHeight="1">
      <c r="A1462" s="10" t="s">
        <v>160</v>
      </c>
      <c r="B1462" s="11" t="s">
        <v>204</v>
      </c>
      <c r="C1462" s="11" t="s">
        <v>204</v>
      </c>
      <c r="D1462" s="9"/>
      <c r="E1462" s="9"/>
      <c r="F1462" s="9"/>
      <c r="G1462" s="16"/>
    </row>
    <row r="1463" spans="1:8" ht="14.65" customHeight="1">
      <c r="A1463" s="20"/>
      <c r="B1463" s="20"/>
      <c r="C1463" s="20">
        <f>B1461+B1459</f>
        <v>285</v>
      </c>
      <c r="D1463" s="18">
        <f>D1461+D1459</f>
        <v>0.3</v>
      </c>
      <c r="E1463" s="18">
        <f t="shared" ref="E1463:G1463" si="80">E1461+E1459</f>
        <v>0.3</v>
      </c>
      <c r="F1463" s="18">
        <f t="shared" si="80"/>
        <v>8.3000000000000007</v>
      </c>
      <c r="G1463" s="18">
        <f t="shared" si="80"/>
        <v>40</v>
      </c>
    </row>
    <row r="1464" spans="1:8" ht="14.65" customHeight="1">
      <c r="A1464" s="13" t="s">
        <v>206</v>
      </c>
      <c r="B1464" s="13"/>
      <c r="C1464" s="13">
        <f>C1463+C1457+C1427+C1417+C1380+C1376</f>
        <v>3010</v>
      </c>
      <c r="D1464" s="18">
        <f>D1463+D1457+D1427+D1417+D1380+D1376</f>
        <v>99.4</v>
      </c>
      <c r="E1464" s="18">
        <f t="shared" ref="E1464:G1464" si="81">E1463+E1457+E1427+E1417+E1380+E1376</f>
        <v>97.199999999999989</v>
      </c>
      <c r="F1464" s="18">
        <f t="shared" si="81"/>
        <v>359.4</v>
      </c>
      <c r="G1464" s="18">
        <f t="shared" si="81"/>
        <v>2709.6000000000004</v>
      </c>
    </row>
    <row r="1465" spans="1:8" ht="14.1" customHeight="1"/>
    <row r="1466" spans="1:8" ht="21.2" customHeight="1">
      <c r="A1466" s="44" t="s">
        <v>637</v>
      </c>
      <c r="B1466" s="44"/>
      <c r="C1466" s="44"/>
      <c r="D1466" s="44"/>
      <c r="E1466" s="44"/>
      <c r="F1466" s="44"/>
      <c r="G1466" s="44"/>
    </row>
    <row r="1467" spans="1:8" ht="7.15" customHeight="1"/>
    <row r="1468" spans="1:8" ht="21.2" customHeight="1">
      <c r="A1468" s="45" t="s">
        <v>1</v>
      </c>
      <c r="B1468" s="45" t="s">
        <v>2</v>
      </c>
      <c r="C1468" s="45"/>
      <c r="D1468" s="45" t="s">
        <v>3</v>
      </c>
      <c r="E1468" s="45"/>
      <c r="F1468" s="45"/>
      <c r="G1468" s="45"/>
    </row>
    <row r="1469" spans="1:8" ht="28.35" customHeight="1">
      <c r="A1469" s="45"/>
      <c r="B1469" s="3" t="s">
        <v>4</v>
      </c>
      <c r="C1469" s="3" t="s">
        <v>5</v>
      </c>
      <c r="D1469" s="3" t="s">
        <v>6</v>
      </c>
      <c r="E1469" s="3" t="s">
        <v>7</v>
      </c>
      <c r="F1469" s="3" t="s">
        <v>8</v>
      </c>
      <c r="G1469" s="45"/>
    </row>
    <row r="1470" spans="1:8" ht="21.2" customHeight="1">
      <c r="A1470" s="42" t="s">
        <v>9</v>
      </c>
      <c r="B1470" s="42"/>
      <c r="C1470" s="42"/>
      <c r="D1470" s="42"/>
      <c r="E1470" s="42"/>
      <c r="F1470" s="42"/>
      <c r="G1470" s="42"/>
    </row>
    <row r="1471" spans="1:8" s="8" customFormat="1" ht="14.65" customHeight="1">
      <c r="A1471" s="6" t="s">
        <v>10</v>
      </c>
      <c r="B1471" s="43" t="s">
        <v>209</v>
      </c>
      <c r="C1471" s="43"/>
      <c r="D1471" s="15">
        <v>19.3</v>
      </c>
      <c r="E1471" s="15">
        <v>14</v>
      </c>
      <c r="F1471" s="15">
        <v>19.5</v>
      </c>
      <c r="G1471" s="15">
        <v>287.2</v>
      </c>
      <c r="H1471" s="34"/>
    </row>
    <row r="1472" spans="1:8" ht="12.2" customHeight="1">
      <c r="A1472" s="9" t="s">
        <v>21</v>
      </c>
      <c r="B1472" s="5" t="s">
        <v>388</v>
      </c>
      <c r="C1472" s="5" t="s">
        <v>388</v>
      </c>
      <c r="D1472" s="9"/>
      <c r="E1472" s="9"/>
      <c r="F1472" s="9"/>
      <c r="G1472" s="16"/>
    </row>
    <row r="1473" spans="1:8" ht="21.6" customHeight="1">
      <c r="A1473" s="9" t="s">
        <v>16</v>
      </c>
      <c r="B1473" s="5" t="s">
        <v>674</v>
      </c>
      <c r="C1473" s="5" t="s">
        <v>674</v>
      </c>
      <c r="D1473" s="9"/>
      <c r="E1473" s="9"/>
      <c r="F1473" s="9"/>
      <c r="G1473" s="16"/>
    </row>
    <row r="1474" spans="1:8" ht="12.2" customHeight="1">
      <c r="A1474" s="9" t="s">
        <v>12</v>
      </c>
      <c r="B1474" s="5" t="s">
        <v>540</v>
      </c>
      <c r="C1474" s="5" t="s">
        <v>540</v>
      </c>
      <c r="D1474" s="9"/>
      <c r="E1474" s="9"/>
      <c r="F1474" s="9"/>
      <c r="G1474" s="16"/>
    </row>
    <row r="1475" spans="1:8" ht="12.2" customHeight="1">
      <c r="A1475" s="9" t="s">
        <v>24</v>
      </c>
      <c r="B1475" s="5" t="s">
        <v>675</v>
      </c>
      <c r="C1475" s="5" t="s">
        <v>675</v>
      </c>
      <c r="D1475" s="9"/>
      <c r="E1475" s="9"/>
      <c r="F1475" s="9"/>
      <c r="G1475" s="16"/>
    </row>
    <row r="1476" spans="1:8" ht="12.2" customHeight="1">
      <c r="A1476" s="9" t="s">
        <v>27</v>
      </c>
      <c r="B1476" s="5" t="s">
        <v>51</v>
      </c>
      <c r="C1476" s="5" t="s">
        <v>51</v>
      </c>
      <c r="D1476" s="9"/>
      <c r="E1476" s="9"/>
      <c r="F1476" s="9"/>
      <c r="G1476" s="16"/>
    </row>
    <row r="1477" spans="1:8" ht="12.2" customHeight="1">
      <c r="A1477" s="9" t="s">
        <v>29</v>
      </c>
      <c r="B1477" s="5" t="s">
        <v>636</v>
      </c>
      <c r="C1477" s="5" t="s">
        <v>636</v>
      </c>
      <c r="D1477" s="9"/>
      <c r="E1477" s="9"/>
      <c r="F1477" s="9"/>
      <c r="G1477" s="16"/>
    </row>
    <row r="1478" spans="1:8" ht="12.2" customHeight="1">
      <c r="A1478" s="9" t="s">
        <v>34</v>
      </c>
      <c r="B1478" s="5" t="s">
        <v>574</v>
      </c>
      <c r="C1478" s="5" t="s">
        <v>574</v>
      </c>
      <c r="D1478" s="9"/>
      <c r="E1478" s="9"/>
      <c r="F1478" s="9"/>
      <c r="G1478" s="16"/>
    </row>
    <row r="1479" spans="1:8" ht="12.2" customHeight="1">
      <c r="A1479" s="9" t="s">
        <v>36</v>
      </c>
      <c r="B1479" s="5" t="s">
        <v>676</v>
      </c>
      <c r="C1479" s="5" t="s">
        <v>639</v>
      </c>
      <c r="D1479" s="9"/>
      <c r="E1479" s="9"/>
      <c r="F1479" s="9"/>
      <c r="G1479" s="16"/>
    </row>
    <row r="1480" spans="1:8" ht="12.2" customHeight="1">
      <c r="A1480" s="9" t="s">
        <v>40</v>
      </c>
      <c r="B1480" s="5" t="s">
        <v>47</v>
      </c>
      <c r="C1480" s="5" t="s">
        <v>47</v>
      </c>
      <c r="D1480" s="9"/>
      <c r="E1480" s="9"/>
      <c r="F1480" s="9"/>
      <c r="G1480" s="16"/>
    </row>
    <row r="1481" spans="1:8" s="8" customFormat="1" ht="14.65" customHeight="1">
      <c r="A1481" s="6" t="s">
        <v>43</v>
      </c>
      <c r="B1481" s="43" t="s">
        <v>295</v>
      </c>
      <c r="C1481" s="43"/>
      <c r="D1481" s="15">
        <v>2.1</v>
      </c>
      <c r="E1481" s="15">
        <v>7.5</v>
      </c>
      <c r="F1481" s="15">
        <v>22.2</v>
      </c>
      <c r="G1481" s="15">
        <v>139.30000000000001</v>
      </c>
      <c r="H1481" s="34"/>
    </row>
    <row r="1482" spans="1:8" ht="12.2" customHeight="1">
      <c r="A1482" s="9" t="s">
        <v>45</v>
      </c>
      <c r="B1482" s="5" t="s">
        <v>285</v>
      </c>
      <c r="C1482" s="5" t="s">
        <v>285</v>
      </c>
      <c r="D1482" s="9"/>
      <c r="E1482" s="9"/>
      <c r="F1482" s="9"/>
      <c r="G1482" s="16"/>
    </row>
    <row r="1483" spans="1:8" ht="12.2" customHeight="1">
      <c r="A1483" s="9" t="s">
        <v>48</v>
      </c>
      <c r="B1483" s="5"/>
      <c r="C1483" s="5" t="s">
        <v>503</v>
      </c>
      <c r="D1483" s="9"/>
      <c r="E1483" s="9"/>
      <c r="F1483" s="9"/>
      <c r="G1483" s="16"/>
    </row>
    <row r="1484" spans="1:8" s="8" customFormat="1" ht="14.65" customHeight="1">
      <c r="A1484" s="6" t="s">
        <v>484</v>
      </c>
      <c r="B1484" s="43" t="s">
        <v>295</v>
      </c>
      <c r="C1484" s="43"/>
      <c r="D1484" s="15">
        <v>3.8</v>
      </c>
      <c r="E1484" s="15">
        <v>4.9000000000000004</v>
      </c>
      <c r="F1484" s="15">
        <v>37.200000000000003</v>
      </c>
      <c r="G1484" s="15">
        <v>208.5</v>
      </c>
      <c r="H1484" s="34"/>
    </row>
    <row r="1485" spans="1:8" ht="12.2" customHeight="1">
      <c r="A1485" s="9" t="s">
        <v>485</v>
      </c>
      <c r="B1485" s="5" t="s">
        <v>295</v>
      </c>
      <c r="C1485" s="5" t="s">
        <v>295</v>
      </c>
      <c r="D1485" s="9"/>
      <c r="E1485" s="9"/>
      <c r="F1485" s="9"/>
      <c r="G1485" s="16"/>
    </row>
    <row r="1486" spans="1:8" s="8" customFormat="1" ht="14.65" customHeight="1">
      <c r="A1486" s="6" t="s">
        <v>286</v>
      </c>
      <c r="B1486" s="43" t="s">
        <v>11</v>
      </c>
      <c r="C1486" s="43"/>
      <c r="D1486" s="15">
        <v>1.5</v>
      </c>
      <c r="E1486" s="15">
        <v>1.4</v>
      </c>
      <c r="F1486" s="15">
        <v>8.6</v>
      </c>
      <c r="G1486" s="15">
        <v>52.9</v>
      </c>
      <c r="H1486" s="34"/>
    </row>
    <row r="1487" spans="1:8" ht="12.2" customHeight="1">
      <c r="A1487" s="9" t="s">
        <v>12</v>
      </c>
      <c r="B1487" s="5" t="s">
        <v>186</v>
      </c>
      <c r="C1487" s="5" t="s">
        <v>186</v>
      </c>
      <c r="D1487" s="9"/>
      <c r="E1487" s="9"/>
      <c r="F1487" s="9"/>
      <c r="G1487" s="16"/>
    </row>
    <row r="1488" spans="1:8" ht="12.2" customHeight="1">
      <c r="A1488" s="9" t="s">
        <v>158</v>
      </c>
      <c r="B1488" s="5" t="s">
        <v>141</v>
      </c>
      <c r="C1488" s="5" t="s">
        <v>141</v>
      </c>
      <c r="D1488" s="9"/>
      <c r="E1488" s="9"/>
      <c r="F1488" s="9"/>
      <c r="G1488" s="16"/>
    </row>
    <row r="1489" spans="1:8" ht="12.2" customHeight="1">
      <c r="A1489" s="9" t="s">
        <v>64</v>
      </c>
      <c r="B1489" s="5" t="s">
        <v>347</v>
      </c>
      <c r="C1489" s="5" t="s">
        <v>347</v>
      </c>
      <c r="D1489" s="9"/>
      <c r="E1489" s="9"/>
      <c r="F1489" s="9"/>
      <c r="G1489" s="16"/>
    </row>
    <row r="1490" spans="1:8" ht="12.2" customHeight="1">
      <c r="A1490" s="9" t="s">
        <v>34</v>
      </c>
      <c r="B1490" s="5" t="s">
        <v>53</v>
      </c>
      <c r="C1490" s="5" t="s">
        <v>53</v>
      </c>
      <c r="D1490" s="9"/>
      <c r="E1490" s="9"/>
      <c r="F1490" s="9"/>
      <c r="G1490" s="16"/>
    </row>
    <row r="1491" spans="1:8" s="8" customFormat="1" ht="14.65" customHeight="1">
      <c r="A1491" s="6" t="s">
        <v>66</v>
      </c>
      <c r="B1491" s="43" t="s">
        <v>295</v>
      </c>
      <c r="C1491" s="43"/>
      <c r="D1491" s="15">
        <v>3.8</v>
      </c>
      <c r="E1491" s="15">
        <v>0.3</v>
      </c>
      <c r="F1491" s="15">
        <v>25.2</v>
      </c>
      <c r="G1491" s="15">
        <v>118.5</v>
      </c>
      <c r="H1491" s="34"/>
    </row>
    <row r="1492" spans="1:8" ht="21.6" customHeight="1">
      <c r="A1492" s="9" t="s">
        <v>820</v>
      </c>
      <c r="B1492" s="11"/>
      <c r="C1492" s="11" t="s">
        <v>295</v>
      </c>
      <c r="D1492" s="9"/>
      <c r="E1492" s="9"/>
      <c r="F1492" s="9"/>
      <c r="G1492" s="16"/>
    </row>
    <row r="1493" spans="1:8" ht="14.65" customHeight="1">
      <c r="A1493" s="13"/>
      <c r="B1493" s="13"/>
      <c r="C1493" s="13">
        <f>B1471+B1481+B1484+B1486+B1491</f>
        <v>600</v>
      </c>
      <c r="D1493" s="18">
        <f>D1471+D1481+D1484+D1486+D1491</f>
        <v>30.500000000000004</v>
      </c>
      <c r="E1493" s="18">
        <f t="shared" ref="E1493:G1493" si="82">E1471+E1481+E1484+E1486+E1491</f>
        <v>28.099999999999998</v>
      </c>
      <c r="F1493" s="18">
        <f t="shared" si="82"/>
        <v>112.7</v>
      </c>
      <c r="G1493" s="18">
        <f t="shared" si="82"/>
        <v>806.4</v>
      </c>
    </row>
    <row r="1494" spans="1:8" ht="21.2" customHeight="1">
      <c r="A1494" s="46" t="s">
        <v>71</v>
      </c>
      <c r="B1494" s="46"/>
      <c r="C1494" s="46"/>
      <c r="D1494" s="42"/>
      <c r="E1494" s="42"/>
      <c r="F1494" s="42"/>
      <c r="G1494" s="42"/>
    </row>
    <row r="1495" spans="1:8" s="8" customFormat="1" ht="14.65" customHeight="1">
      <c r="A1495" s="6" t="s">
        <v>72</v>
      </c>
      <c r="B1495" s="43" t="s">
        <v>11</v>
      </c>
      <c r="C1495" s="43"/>
      <c r="D1495" s="15"/>
      <c r="E1495" s="15"/>
      <c r="F1495" s="15">
        <v>20.399999999999999</v>
      </c>
      <c r="G1495" s="15">
        <v>81.5</v>
      </c>
      <c r="H1495" s="34"/>
    </row>
    <row r="1496" spans="1:8" ht="12.2" customHeight="1">
      <c r="A1496" s="10" t="s">
        <v>73</v>
      </c>
      <c r="B1496" s="11" t="s">
        <v>11</v>
      </c>
      <c r="C1496" s="11" t="s">
        <v>11</v>
      </c>
      <c r="D1496" s="9"/>
      <c r="E1496" s="9"/>
      <c r="F1496" s="9"/>
      <c r="G1496" s="16"/>
    </row>
    <row r="1497" spans="1:8" ht="14.65" customHeight="1">
      <c r="A1497" s="20"/>
      <c r="B1497" s="20"/>
      <c r="C1497" s="20" t="str">
        <f>B1495</f>
        <v>200</v>
      </c>
      <c r="D1497" s="18">
        <f>D1495</f>
        <v>0</v>
      </c>
      <c r="E1497" s="18">
        <f t="shared" ref="E1497:G1497" si="83">E1495</f>
        <v>0</v>
      </c>
      <c r="F1497" s="18">
        <f t="shared" si="83"/>
        <v>20.399999999999999</v>
      </c>
      <c r="G1497" s="18">
        <f t="shared" si="83"/>
        <v>81.5</v>
      </c>
    </row>
    <row r="1498" spans="1:8" ht="21.2" customHeight="1">
      <c r="A1498" s="46" t="s">
        <v>75</v>
      </c>
      <c r="B1498" s="46"/>
      <c r="C1498" s="46"/>
      <c r="D1498" s="42"/>
      <c r="E1498" s="42"/>
      <c r="F1498" s="42"/>
      <c r="G1498" s="42"/>
    </row>
    <row r="1499" spans="1:8" s="8" customFormat="1" ht="14.65" customHeight="1">
      <c r="A1499" s="6" t="s">
        <v>642</v>
      </c>
      <c r="B1499" s="43" t="s">
        <v>113</v>
      </c>
      <c r="C1499" s="43"/>
      <c r="D1499" s="15">
        <v>0.8</v>
      </c>
      <c r="E1499" s="15">
        <v>6.8</v>
      </c>
      <c r="F1499" s="15">
        <v>2.4</v>
      </c>
      <c r="G1499" s="15">
        <v>73.5</v>
      </c>
      <c r="H1499" s="34"/>
    </row>
    <row r="1500" spans="1:8" ht="12.2" customHeight="1">
      <c r="A1500" s="9" t="s">
        <v>27</v>
      </c>
      <c r="B1500" s="5" t="s">
        <v>51</v>
      </c>
      <c r="C1500" s="5" t="s">
        <v>51</v>
      </c>
      <c r="D1500" s="9"/>
      <c r="E1500" s="9"/>
      <c r="F1500" s="9"/>
      <c r="G1500" s="16"/>
    </row>
    <row r="1501" spans="1:8" ht="12.2" customHeight="1">
      <c r="A1501" s="9" t="s">
        <v>80</v>
      </c>
      <c r="B1501" s="5" t="s">
        <v>643</v>
      </c>
      <c r="C1501" s="5" t="s">
        <v>644</v>
      </c>
      <c r="D1501" s="9"/>
      <c r="E1501" s="9"/>
      <c r="F1501" s="9"/>
      <c r="G1501" s="16"/>
    </row>
    <row r="1502" spans="1:8" ht="12.2" customHeight="1">
      <c r="A1502" s="9" t="s">
        <v>40</v>
      </c>
      <c r="B1502" s="5" t="s">
        <v>22</v>
      </c>
      <c r="C1502" s="5" t="s">
        <v>22</v>
      </c>
      <c r="D1502" s="9"/>
      <c r="E1502" s="9"/>
      <c r="F1502" s="9"/>
      <c r="G1502" s="16"/>
    </row>
    <row r="1503" spans="1:8" s="8" customFormat="1" ht="26.45" customHeight="1">
      <c r="A1503" s="6" t="s">
        <v>489</v>
      </c>
      <c r="B1503" s="43" t="s">
        <v>209</v>
      </c>
      <c r="C1503" s="43"/>
      <c r="D1503" s="15">
        <v>2.5</v>
      </c>
      <c r="E1503" s="15">
        <v>1.9</v>
      </c>
      <c r="F1503" s="15">
        <v>21</v>
      </c>
      <c r="G1503" s="15">
        <v>111.2</v>
      </c>
      <c r="H1503" s="34"/>
    </row>
    <row r="1504" spans="1:8" ht="12.2" customHeight="1">
      <c r="A1504" s="9" t="s">
        <v>27</v>
      </c>
      <c r="B1504" s="5" t="s">
        <v>141</v>
      </c>
      <c r="C1504" s="5" t="s">
        <v>141</v>
      </c>
      <c r="D1504" s="9"/>
      <c r="E1504" s="9"/>
      <c r="F1504" s="9"/>
      <c r="G1504" s="16"/>
    </row>
    <row r="1505" spans="1:8" ht="12.4" customHeight="1">
      <c r="A1505" s="9" t="s">
        <v>228</v>
      </c>
      <c r="B1505" s="5" t="s">
        <v>331</v>
      </c>
      <c r="C1505" s="5" t="s">
        <v>775</v>
      </c>
      <c r="D1505" s="9"/>
      <c r="E1505" s="9"/>
      <c r="F1505" s="9"/>
      <c r="G1505" s="16"/>
    </row>
    <row r="1506" spans="1:8" ht="12.2" customHeight="1">
      <c r="A1506" s="9" t="s">
        <v>103</v>
      </c>
      <c r="B1506" s="5" t="s">
        <v>776</v>
      </c>
      <c r="C1506" s="5" t="s">
        <v>777</v>
      </c>
      <c r="D1506" s="9"/>
      <c r="E1506" s="9"/>
      <c r="F1506" s="9"/>
      <c r="G1506" s="16"/>
    </row>
    <row r="1507" spans="1:8" ht="12.2" customHeight="1">
      <c r="A1507" s="9" t="s">
        <v>244</v>
      </c>
      <c r="B1507" s="5" t="s">
        <v>53</v>
      </c>
      <c r="C1507" s="5" t="s">
        <v>53</v>
      </c>
      <c r="D1507" s="9"/>
      <c r="E1507" s="9"/>
      <c r="F1507" s="9"/>
      <c r="G1507" s="16"/>
    </row>
    <row r="1508" spans="1:8" ht="12.2" customHeight="1">
      <c r="A1508" s="9" t="s">
        <v>101</v>
      </c>
      <c r="B1508" s="5" t="s">
        <v>679</v>
      </c>
      <c r="C1508" s="5" t="s">
        <v>359</v>
      </c>
      <c r="D1508" s="9"/>
      <c r="E1508" s="9"/>
      <c r="F1508" s="9"/>
      <c r="G1508" s="16"/>
    </row>
    <row r="1509" spans="1:8" ht="12.2" customHeight="1">
      <c r="A1509" s="9" t="s">
        <v>98</v>
      </c>
      <c r="B1509" s="5" t="s">
        <v>85</v>
      </c>
      <c r="C1509" s="5" t="s">
        <v>168</v>
      </c>
      <c r="D1509" s="9"/>
      <c r="E1509" s="9"/>
      <c r="F1509" s="9"/>
      <c r="G1509" s="16"/>
    </row>
    <row r="1510" spans="1:8" ht="12.2" customHeight="1">
      <c r="A1510" s="9" t="s">
        <v>40</v>
      </c>
      <c r="B1510" s="5" t="s">
        <v>183</v>
      </c>
      <c r="C1510" s="5" t="s">
        <v>183</v>
      </c>
      <c r="D1510" s="9"/>
      <c r="E1510" s="9"/>
      <c r="F1510" s="9"/>
      <c r="G1510" s="16"/>
    </row>
    <row r="1511" spans="1:8" ht="12.2" customHeight="1">
      <c r="A1511" s="9" t="s">
        <v>64</v>
      </c>
      <c r="B1511" s="5" t="s">
        <v>730</v>
      </c>
      <c r="C1511" s="5" t="s">
        <v>730</v>
      </c>
      <c r="D1511" s="9"/>
      <c r="E1511" s="9"/>
      <c r="F1511" s="9"/>
      <c r="G1511" s="16"/>
    </row>
    <row r="1512" spans="1:8" s="8" customFormat="1" ht="14.65" customHeight="1">
      <c r="A1512" s="6" t="s">
        <v>405</v>
      </c>
      <c r="B1512" s="43" t="s">
        <v>347</v>
      </c>
      <c r="C1512" s="43"/>
      <c r="D1512" s="15">
        <v>15.6</v>
      </c>
      <c r="E1512" s="15">
        <v>3.1</v>
      </c>
      <c r="F1512" s="15">
        <v>3.5</v>
      </c>
      <c r="G1512" s="15">
        <v>103.9</v>
      </c>
      <c r="H1512" s="34"/>
    </row>
    <row r="1513" spans="1:8" ht="12.2" customHeight="1">
      <c r="A1513" s="9" t="s">
        <v>12</v>
      </c>
      <c r="B1513" s="5" t="s">
        <v>333</v>
      </c>
      <c r="C1513" s="5" t="s">
        <v>333</v>
      </c>
      <c r="D1513" s="9"/>
      <c r="E1513" s="9"/>
      <c r="F1513" s="9"/>
      <c r="G1513" s="16"/>
    </row>
    <row r="1514" spans="1:8" ht="12.2" customHeight="1">
      <c r="A1514" s="9" t="s">
        <v>27</v>
      </c>
      <c r="B1514" s="5" t="s">
        <v>141</v>
      </c>
      <c r="C1514" s="5" t="s">
        <v>141</v>
      </c>
      <c r="D1514" s="9"/>
      <c r="E1514" s="9"/>
      <c r="F1514" s="9"/>
      <c r="G1514" s="16"/>
    </row>
    <row r="1515" spans="1:8" ht="12.2" customHeight="1">
      <c r="A1515" s="9" t="s">
        <v>119</v>
      </c>
      <c r="B1515" s="5" t="s">
        <v>586</v>
      </c>
      <c r="C1515" s="5" t="s">
        <v>682</v>
      </c>
      <c r="D1515" s="9"/>
      <c r="E1515" s="9"/>
      <c r="F1515" s="9"/>
      <c r="G1515" s="16"/>
    </row>
    <row r="1516" spans="1:8" ht="12.2" customHeight="1">
      <c r="A1516" s="9" t="s">
        <v>131</v>
      </c>
      <c r="B1516" s="5" t="s">
        <v>235</v>
      </c>
      <c r="C1516" s="5" t="s">
        <v>235</v>
      </c>
      <c r="D1516" s="9"/>
      <c r="E1516" s="9"/>
      <c r="F1516" s="9"/>
      <c r="G1516" s="16"/>
    </row>
    <row r="1517" spans="1:8" ht="12.2" customHeight="1">
      <c r="A1517" s="9" t="s">
        <v>36</v>
      </c>
      <c r="B1517" s="5"/>
      <c r="C1517" s="5" t="s">
        <v>778</v>
      </c>
      <c r="D1517" s="9"/>
      <c r="E1517" s="9"/>
      <c r="F1517" s="9"/>
      <c r="G1517" s="16"/>
    </row>
    <row r="1518" spans="1:8" s="8" customFormat="1" ht="14.65" customHeight="1">
      <c r="A1518" s="6" t="s">
        <v>123</v>
      </c>
      <c r="B1518" s="43" t="s">
        <v>243</v>
      </c>
      <c r="C1518" s="43"/>
      <c r="D1518" s="15">
        <v>3.6</v>
      </c>
      <c r="E1518" s="15">
        <v>5</v>
      </c>
      <c r="F1518" s="15">
        <v>26</v>
      </c>
      <c r="G1518" s="15">
        <v>178.4</v>
      </c>
      <c r="H1518" s="34"/>
    </row>
    <row r="1519" spans="1:8" ht="12.2" customHeight="1">
      <c r="A1519" s="9" t="s">
        <v>27</v>
      </c>
      <c r="B1519" s="5" t="s">
        <v>14</v>
      </c>
      <c r="C1519" s="5" t="s">
        <v>14</v>
      </c>
      <c r="D1519" s="9"/>
      <c r="E1519" s="9"/>
      <c r="F1519" s="9"/>
      <c r="G1519" s="16"/>
    </row>
    <row r="1520" spans="1:8" ht="12.2" customHeight="1">
      <c r="A1520" s="9" t="s">
        <v>12</v>
      </c>
      <c r="B1520" s="5" t="s">
        <v>354</v>
      </c>
      <c r="C1520" s="5" t="s">
        <v>354</v>
      </c>
      <c r="D1520" s="9"/>
      <c r="E1520" s="9"/>
      <c r="F1520" s="9"/>
      <c r="G1520" s="16"/>
    </row>
    <row r="1521" spans="1:8" ht="12.2" customHeight="1">
      <c r="A1521" s="9" t="s">
        <v>103</v>
      </c>
      <c r="B1521" s="5" t="s">
        <v>536</v>
      </c>
      <c r="C1521" s="5" t="s">
        <v>537</v>
      </c>
      <c r="D1521" s="9"/>
      <c r="E1521" s="9"/>
      <c r="F1521" s="9"/>
      <c r="G1521" s="16"/>
    </row>
    <row r="1522" spans="1:8" ht="12.2" customHeight="1">
      <c r="A1522" s="9" t="s">
        <v>45</v>
      </c>
      <c r="B1522" s="5" t="s">
        <v>395</v>
      </c>
      <c r="C1522" s="5" t="s">
        <v>395</v>
      </c>
      <c r="D1522" s="9"/>
      <c r="E1522" s="9"/>
      <c r="F1522" s="9"/>
      <c r="G1522" s="16"/>
    </row>
    <row r="1523" spans="1:8" s="8" customFormat="1" ht="14.65" customHeight="1">
      <c r="A1523" s="6" t="s">
        <v>246</v>
      </c>
      <c r="B1523" s="43" t="s">
        <v>11</v>
      </c>
      <c r="C1523" s="43"/>
      <c r="D1523" s="15">
        <v>0.2</v>
      </c>
      <c r="E1523" s="15">
        <v>0.2</v>
      </c>
      <c r="F1523" s="15">
        <v>10.6</v>
      </c>
      <c r="G1523" s="15">
        <v>45.3</v>
      </c>
      <c r="H1523" s="34"/>
    </row>
    <row r="1524" spans="1:8" ht="12.2" customHeight="1">
      <c r="A1524" s="9" t="s">
        <v>160</v>
      </c>
      <c r="B1524" s="5" t="s">
        <v>652</v>
      </c>
      <c r="C1524" s="5" t="s">
        <v>50</v>
      </c>
      <c r="D1524" s="9"/>
      <c r="E1524" s="9"/>
      <c r="F1524" s="9"/>
      <c r="G1524" s="16"/>
    </row>
    <row r="1525" spans="1:8" ht="12.2" customHeight="1">
      <c r="A1525" s="9" t="s">
        <v>64</v>
      </c>
      <c r="B1525" s="5" t="s">
        <v>248</v>
      </c>
      <c r="C1525" s="5" t="s">
        <v>248</v>
      </c>
      <c r="D1525" s="9"/>
      <c r="E1525" s="9"/>
      <c r="F1525" s="9"/>
      <c r="G1525" s="16"/>
    </row>
    <row r="1526" spans="1:8" ht="12.2" customHeight="1">
      <c r="A1526" s="9" t="s">
        <v>34</v>
      </c>
      <c r="B1526" s="5" t="s">
        <v>60</v>
      </c>
      <c r="C1526" s="5" t="s">
        <v>60</v>
      </c>
      <c r="D1526" s="9"/>
      <c r="E1526" s="9"/>
      <c r="F1526" s="9"/>
      <c r="G1526" s="16"/>
    </row>
    <row r="1527" spans="1:8" s="8" customFormat="1" ht="14.65" customHeight="1">
      <c r="A1527" s="6" t="s">
        <v>66</v>
      </c>
      <c r="B1527" s="43" t="s">
        <v>78</v>
      </c>
      <c r="C1527" s="43"/>
      <c r="D1527" s="15">
        <v>2.2999999999999998</v>
      </c>
      <c r="E1527" s="15">
        <v>0.2</v>
      </c>
      <c r="F1527" s="15">
        <v>15.1</v>
      </c>
      <c r="G1527" s="15">
        <v>71.099999999999994</v>
      </c>
      <c r="H1527" s="34"/>
    </row>
    <row r="1528" spans="1:8" ht="21.6" customHeight="1">
      <c r="A1528" s="9" t="s">
        <v>820</v>
      </c>
      <c r="B1528" s="5"/>
      <c r="C1528" s="5" t="s">
        <v>78</v>
      </c>
      <c r="D1528" s="9"/>
      <c r="E1528" s="9"/>
      <c r="F1528" s="9"/>
      <c r="G1528" s="16"/>
    </row>
    <row r="1529" spans="1:8" s="8" customFormat="1" ht="17.25" customHeight="1">
      <c r="A1529" s="6" t="s">
        <v>818</v>
      </c>
      <c r="B1529" s="43" t="s">
        <v>135</v>
      </c>
      <c r="C1529" s="43"/>
      <c r="D1529" s="15">
        <v>5.3</v>
      </c>
      <c r="E1529" s="15">
        <v>0.7</v>
      </c>
      <c r="F1529" s="15">
        <v>33.9</v>
      </c>
      <c r="G1529" s="15">
        <v>163.19999999999999</v>
      </c>
      <c r="H1529" s="34"/>
    </row>
    <row r="1530" spans="1:8" ht="12" customHeight="1">
      <c r="A1530" s="9" t="s">
        <v>818</v>
      </c>
      <c r="B1530" s="11"/>
      <c r="C1530" s="11" t="s">
        <v>135</v>
      </c>
      <c r="D1530" s="9"/>
      <c r="E1530" s="9"/>
      <c r="F1530" s="9"/>
      <c r="G1530" s="16"/>
    </row>
    <row r="1531" spans="1:8" ht="14.65" customHeight="1">
      <c r="A1531" s="13"/>
      <c r="B1531" s="13"/>
      <c r="C1531" s="13">
        <f>B1499+B1503+B1512+B1518+B1523+B1527+B1529</f>
        <v>960</v>
      </c>
      <c r="D1531" s="18">
        <f>D1499+D1503+D1512+D1518+D1523+D1527+D1529</f>
        <v>30.3</v>
      </c>
      <c r="E1531" s="18">
        <f t="shared" ref="E1531:G1531" si="84">E1499+E1503+E1512+E1518+E1523+E1527+E1529</f>
        <v>17.899999999999995</v>
      </c>
      <c r="F1531" s="18">
        <f t="shared" si="84"/>
        <v>112.5</v>
      </c>
      <c r="G1531" s="18">
        <f t="shared" si="84"/>
        <v>746.59999999999991</v>
      </c>
    </row>
    <row r="1532" spans="1:8" ht="21.2" customHeight="1">
      <c r="A1532" s="46" t="s">
        <v>146</v>
      </c>
      <c r="B1532" s="46"/>
      <c r="C1532" s="46"/>
      <c r="D1532" s="42"/>
      <c r="E1532" s="42"/>
      <c r="F1532" s="42"/>
      <c r="G1532" s="42"/>
    </row>
    <row r="1533" spans="1:8" s="8" customFormat="1" ht="14.65" customHeight="1">
      <c r="A1533" s="6" t="s">
        <v>506</v>
      </c>
      <c r="B1533" s="43" t="s">
        <v>65</v>
      </c>
      <c r="C1533" s="43"/>
      <c r="D1533" s="15">
        <v>5.2</v>
      </c>
      <c r="E1533" s="15">
        <v>3.6</v>
      </c>
      <c r="F1533" s="15">
        <v>31</v>
      </c>
      <c r="G1533" s="15">
        <v>179.4</v>
      </c>
      <c r="H1533" s="34"/>
    </row>
    <row r="1534" spans="1:8" ht="12.2" customHeight="1">
      <c r="A1534" s="9" t="s">
        <v>40</v>
      </c>
      <c r="B1534" s="5" t="s">
        <v>169</v>
      </c>
      <c r="C1534" s="5" t="s">
        <v>169</v>
      </c>
      <c r="D1534" s="9"/>
      <c r="E1534" s="9"/>
      <c r="F1534" s="9"/>
      <c r="G1534" s="16"/>
    </row>
    <row r="1535" spans="1:8" ht="12.2" customHeight="1">
      <c r="A1535" s="9" t="s">
        <v>310</v>
      </c>
      <c r="B1535" s="5" t="s">
        <v>297</v>
      </c>
      <c r="C1535" s="5" t="s">
        <v>507</v>
      </c>
      <c r="D1535" s="9"/>
      <c r="E1535" s="9"/>
      <c r="F1535" s="9"/>
      <c r="G1535" s="16"/>
    </row>
    <row r="1536" spans="1:8" ht="12.2" customHeight="1">
      <c r="A1536" s="9" t="s">
        <v>12</v>
      </c>
      <c r="B1536" s="5" t="s">
        <v>155</v>
      </c>
      <c r="C1536" s="5" t="s">
        <v>155</v>
      </c>
      <c r="D1536" s="9"/>
      <c r="E1536" s="9"/>
      <c r="F1536" s="9"/>
      <c r="G1536" s="16"/>
    </row>
    <row r="1537" spans="1:8" ht="12.2" customHeight="1">
      <c r="A1537" s="9" t="s">
        <v>131</v>
      </c>
      <c r="B1537" s="5" t="s">
        <v>148</v>
      </c>
      <c r="C1537" s="5" t="s">
        <v>148</v>
      </c>
      <c r="D1537" s="9"/>
      <c r="E1537" s="9"/>
      <c r="F1537" s="9"/>
      <c r="G1537" s="16"/>
    </row>
    <row r="1538" spans="1:8" ht="12.2" customHeight="1">
      <c r="A1538" s="9" t="s">
        <v>34</v>
      </c>
      <c r="B1538" s="5" t="s">
        <v>95</v>
      </c>
      <c r="C1538" s="5" t="s">
        <v>95</v>
      </c>
      <c r="D1538" s="9"/>
      <c r="E1538" s="9"/>
      <c r="F1538" s="9"/>
      <c r="G1538" s="16"/>
    </row>
    <row r="1539" spans="1:8" ht="12.2" customHeight="1">
      <c r="A1539" s="9" t="s">
        <v>45</v>
      </c>
      <c r="B1539" s="5" t="s">
        <v>38</v>
      </c>
      <c r="C1539" s="5" t="s">
        <v>38</v>
      </c>
      <c r="D1539" s="9"/>
      <c r="E1539" s="9"/>
      <c r="F1539" s="9"/>
      <c r="G1539" s="16"/>
    </row>
    <row r="1540" spans="1:8" ht="12.2" customHeight="1">
      <c r="A1540" s="9" t="s">
        <v>36</v>
      </c>
      <c r="B1540" s="5"/>
      <c r="C1540" s="5" t="s">
        <v>152</v>
      </c>
      <c r="D1540" s="9"/>
      <c r="E1540" s="9"/>
      <c r="F1540" s="9"/>
      <c r="G1540" s="16"/>
    </row>
    <row r="1541" spans="1:8" ht="12.2" customHeight="1">
      <c r="A1541" s="9" t="s">
        <v>153</v>
      </c>
      <c r="B1541" s="5" t="s">
        <v>28</v>
      </c>
      <c r="C1541" s="5" t="s">
        <v>28</v>
      </c>
      <c r="D1541" s="9"/>
      <c r="E1541" s="9"/>
      <c r="F1541" s="9"/>
      <c r="G1541" s="16"/>
    </row>
    <row r="1542" spans="1:8" s="8" customFormat="1" ht="14.65" customHeight="1">
      <c r="A1542" s="6" t="s">
        <v>317</v>
      </c>
      <c r="B1542" s="43" t="s">
        <v>113</v>
      </c>
      <c r="C1542" s="43"/>
      <c r="D1542" s="15">
        <v>1.5</v>
      </c>
      <c r="E1542" s="15">
        <v>0.5</v>
      </c>
      <c r="F1542" s="15">
        <v>21</v>
      </c>
      <c r="G1542" s="15">
        <v>96</v>
      </c>
      <c r="H1542" s="34"/>
    </row>
    <row r="1543" spans="1:8" ht="12.2" customHeight="1">
      <c r="A1543" s="9" t="s">
        <v>318</v>
      </c>
      <c r="B1543" s="5" t="s">
        <v>653</v>
      </c>
      <c r="C1543" s="5" t="s">
        <v>113</v>
      </c>
      <c r="D1543" s="9"/>
      <c r="E1543" s="9"/>
      <c r="F1543" s="9"/>
      <c r="G1543" s="16"/>
    </row>
    <row r="1544" spans="1:8" s="8" customFormat="1" ht="14.65" customHeight="1">
      <c r="A1544" s="6" t="s">
        <v>157</v>
      </c>
      <c r="B1544" s="43" t="s">
        <v>11</v>
      </c>
      <c r="C1544" s="43"/>
      <c r="D1544" s="15">
        <v>0.2</v>
      </c>
      <c r="E1544" s="15"/>
      <c r="F1544" s="15">
        <v>7.2</v>
      </c>
      <c r="G1544" s="15">
        <v>29.5</v>
      </c>
      <c r="H1544" s="34"/>
    </row>
    <row r="1545" spans="1:8" ht="12.2" customHeight="1">
      <c r="A1545" s="9" t="s">
        <v>158</v>
      </c>
      <c r="B1545" s="5" t="s">
        <v>141</v>
      </c>
      <c r="C1545" s="5" t="s">
        <v>141</v>
      </c>
      <c r="D1545" s="9"/>
      <c r="E1545" s="9"/>
      <c r="F1545" s="9"/>
      <c r="G1545" s="16"/>
    </row>
    <row r="1546" spans="1:8" ht="12.2" customHeight="1">
      <c r="A1546" s="9" t="s">
        <v>64</v>
      </c>
      <c r="B1546" s="5" t="s">
        <v>145</v>
      </c>
      <c r="C1546" s="5" t="s">
        <v>145</v>
      </c>
      <c r="D1546" s="9"/>
      <c r="E1546" s="9"/>
      <c r="F1546" s="9"/>
      <c r="G1546" s="16"/>
    </row>
    <row r="1547" spans="1:8" ht="12.2" customHeight="1">
      <c r="A1547" s="10" t="s">
        <v>34</v>
      </c>
      <c r="B1547" s="11" t="s">
        <v>60</v>
      </c>
      <c r="C1547" s="11" t="s">
        <v>60</v>
      </c>
      <c r="D1547" s="9"/>
      <c r="E1547" s="9"/>
      <c r="F1547" s="9"/>
      <c r="G1547" s="16"/>
    </row>
    <row r="1548" spans="1:8" ht="14.65" customHeight="1">
      <c r="A1548" s="13"/>
      <c r="B1548" s="13"/>
      <c r="C1548" s="13">
        <f>B1533+B1542+B1544</f>
        <v>360</v>
      </c>
      <c r="D1548" s="18">
        <f>D1533+D1542+D1544</f>
        <v>6.9</v>
      </c>
      <c r="E1548" s="18">
        <f t="shared" ref="E1548:G1548" si="85">E1533+E1542+E1544</f>
        <v>4.0999999999999996</v>
      </c>
      <c r="F1548" s="18">
        <f t="shared" si="85"/>
        <v>59.2</v>
      </c>
      <c r="G1548" s="18">
        <f t="shared" si="85"/>
        <v>304.89999999999998</v>
      </c>
    </row>
    <row r="1549" spans="1:8" ht="21.2" customHeight="1">
      <c r="A1549" s="46" t="s">
        <v>163</v>
      </c>
      <c r="B1549" s="46"/>
      <c r="C1549" s="46"/>
      <c r="D1549" s="42"/>
      <c r="E1549" s="42"/>
      <c r="F1549" s="42"/>
      <c r="G1549" s="42"/>
    </row>
    <row r="1550" spans="1:8" s="8" customFormat="1" ht="14.65" customHeight="1">
      <c r="A1550" s="6" t="s">
        <v>320</v>
      </c>
      <c r="B1550" s="43" t="s">
        <v>113</v>
      </c>
      <c r="C1550" s="43"/>
      <c r="D1550" s="15">
        <v>1.1000000000000001</v>
      </c>
      <c r="E1550" s="15">
        <v>0.2</v>
      </c>
      <c r="F1550" s="15">
        <v>3.8</v>
      </c>
      <c r="G1550" s="15">
        <v>24.2</v>
      </c>
      <c r="H1550" s="34"/>
    </row>
    <row r="1551" spans="1:8" ht="12.2" customHeight="1">
      <c r="A1551" s="9" t="s">
        <v>83</v>
      </c>
      <c r="B1551" s="5" t="s">
        <v>703</v>
      </c>
      <c r="C1551" s="5" t="s">
        <v>779</v>
      </c>
      <c r="D1551" s="9"/>
      <c r="E1551" s="9"/>
      <c r="F1551" s="9"/>
      <c r="G1551" s="16"/>
    </row>
    <row r="1552" spans="1:8" s="8" customFormat="1" ht="14.65" customHeight="1">
      <c r="A1552" s="6" t="s">
        <v>358</v>
      </c>
      <c r="B1552" s="43" t="s">
        <v>113</v>
      </c>
      <c r="C1552" s="43"/>
      <c r="D1552" s="15">
        <v>14.7</v>
      </c>
      <c r="E1552" s="15">
        <v>7</v>
      </c>
      <c r="F1552" s="15">
        <v>3.3</v>
      </c>
      <c r="G1552" s="15">
        <v>141.1</v>
      </c>
      <c r="H1552" s="34"/>
    </row>
    <row r="1553" spans="1:8" ht="12.2" customHeight="1">
      <c r="A1553" s="9" t="s">
        <v>110</v>
      </c>
      <c r="B1553" s="5" t="s">
        <v>168</v>
      </c>
      <c r="C1553" s="5" t="s">
        <v>168</v>
      </c>
      <c r="D1553" s="9"/>
      <c r="E1553" s="9"/>
      <c r="F1553" s="9"/>
      <c r="G1553" s="16"/>
    </row>
    <row r="1554" spans="1:8" ht="12.2" customHeight="1">
      <c r="A1554" s="9" t="s">
        <v>262</v>
      </c>
      <c r="B1554" s="5" t="s">
        <v>135</v>
      </c>
      <c r="C1554" s="5" t="s">
        <v>245</v>
      </c>
      <c r="D1554" s="9"/>
      <c r="E1554" s="9"/>
      <c r="F1554" s="9"/>
      <c r="G1554" s="16"/>
    </row>
    <row r="1555" spans="1:8" ht="12.2" customHeight="1">
      <c r="A1555" s="9" t="s">
        <v>98</v>
      </c>
      <c r="B1555" s="5" t="s">
        <v>445</v>
      </c>
      <c r="C1555" s="5" t="s">
        <v>462</v>
      </c>
      <c r="D1555" s="9"/>
      <c r="E1555" s="9"/>
      <c r="F1555" s="9"/>
      <c r="G1555" s="16"/>
    </row>
    <row r="1556" spans="1:8" ht="12.2" customHeight="1">
      <c r="A1556" s="9" t="s">
        <v>40</v>
      </c>
      <c r="B1556" s="5" t="s">
        <v>330</v>
      </c>
      <c r="C1556" s="5" t="s">
        <v>330</v>
      </c>
      <c r="D1556" s="9"/>
      <c r="E1556" s="9"/>
      <c r="F1556" s="9"/>
      <c r="G1556" s="16"/>
    </row>
    <row r="1557" spans="1:8" ht="12.2" customHeight="1">
      <c r="A1557" s="9" t="s">
        <v>131</v>
      </c>
      <c r="B1557" s="5" t="s">
        <v>18</v>
      </c>
      <c r="C1557" s="5" t="s">
        <v>18</v>
      </c>
      <c r="D1557" s="9"/>
      <c r="E1557" s="9"/>
      <c r="F1557" s="9"/>
      <c r="G1557" s="16"/>
    </row>
    <row r="1558" spans="1:8" ht="12.2" customHeight="1">
      <c r="A1558" s="9" t="s">
        <v>92</v>
      </c>
      <c r="B1558" s="5" t="s">
        <v>93</v>
      </c>
      <c r="C1558" s="5" t="s">
        <v>93</v>
      </c>
      <c r="D1558" s="9"/>
      <c r="E1558" s="9"/>
      <c r="F1558" s="9"/>
      <c r="G1558" s="16"/>
    </row>
    <row r="1559" spans="1:8" ht="12.2" customHeight="1">
      <c r="A1559" s="9" t="s">
        <v>27</v>
      </c>
      <c r="B1559" s="5" t="s">
        <v>124</v>
      </c>
      <c r="C1559" s="5" t="s">
        <v>124</v>
      </c>
      <c r="D1559" s="9"/>
      <c r="E1559" s="9"/>
      <c r="F1559" s="9"/>
      <c r="G1559" s="16"/>
    </row>
    <row r="1560" spans="1:8" s="8" customFormat="1" ht="14.65" customHeight="1">
      <c r="A1560" s="6" t="s">
        <v>655</v>
      </c>
      <c r="B1560" s="43" t="s">
        <v>243</v>
      </c>
      <c r="C1560" s="43"/>
      <c r="D1560" s="15">
        <v>2.2000000000000002</v>
      </c>
      <c r="E1560" s="15">
        <v>4.0999999999999996</v>
      </c>
      <c r="F1560" s="15">
        <v>15.7</v>
      </c>
      <c r="G1560" s="15">
        <v>136.5</v>
      </c>
      <c r="H1560" s="34"/>
    </row>
    <row r="1561" spans="1:8" ht="12.2" customHeight="1">
      <c r="A1561" s="9" t="s">
        <v>96</v>
      </c>
      <c r="B1561" s="5" t="s">
        <v>780</v>
      </c>
      <c r="C1561" s="5" t="s">
        <v>781</v>
      </c>
      <c r="D1561" s="9"/>
      <c r="E1561" s="9"/>
      <c r="F1561" s="9"/>
      <c r="G1561" s="16"/>
    </row>
    <row r="1562" spans="1:8" ht="12.2" customHeight="1">
      <c r="A1562" s="9" t="s">
        <v>45</v>
      </c>
      <c r="B1562" s="5" t="s">
        <v>194</v>
      </c>
      <c r="C1562" s="5" t="s">
        <v>194</v>
      </c>
      <c r="D1562" s="9"/>
      <c r="E1562" s="9"/>
      <c r="F1562" s="9"/>
      <c r="G1562" s="16"/>
    </row>
    <row r="1563" spans="1:8" ht="12.2" customHeight="1">
      <c r="A1563" s="9" t="s">
        <v>101</v>
      </c>
      <c r="B1563" s="5" t="s">
        <v>782</v>
      </c>
      <c r="C1563" s="5" t="s">
        <v>63</v>
      </c>
      <c r="D1563" s="9"/>
      <c r="E1563" s="9"/>
      <c r="F1563" s="9"/>
      <c r="G1563" s="16"/>
    </row>
    <row r="1564" spans="1:8" ht="12.2" customHeight="1">
      <c r="A1564" s="9" t="s">
        <v>98</v>
      </c>
      <c r="B1564" s="5" t="s">
        <v>256</v>
      </c>
      <c r="C1564" s="5" t="s">
        <v>162</v>
      </c>
      <c r="D1564" s="9"/>
      <c r="E1564" s="9"/>
      <c r="F1564" s="9"/>
      <c r="G1564" s="16"/>
    </row>
    <row r="1565" spans="1:8" ht="12.2" customHeight="1">
      <c r="A1565" s="9" t="s">
        <v>92</v>
      </c>
      <c r="B1565" s="5" t="s">
        <v>202</v>
      </c>
      <c r="C1565" s="5" t="s">
        <v>202</v>
      </c>
      <c r="D1565" s="9"/>
      <c r="E1565" s="9"/>
      <c r="F1565" s="9"/>
      <c r="G1565" s="16"/>
    </row>
    <row r="1566" spans="1:8" ht="12.2" customHeight="1">
      <c r="A1566" s="9" t="s">
        <v>131</v>
      </c>
      <c r="B1566" s="5" t="s">
        <v>114</v>
      </c>
      <c r="C1566" s="5" t="s">
        <v>114</v>
      </c>
      <c r="D1566" s="9"/>
      <c r="E1566" s="9"/>
      <c r="F1566" s="9"/>
      <c r="G1566" s="16"/>
    </row>
    <row r="1567" spans="1:8" ht="12.2" customHeight="1">
      <c r="A1567" s="9" t="s">
        <v>34</v>
      </c>
      <c r="B1567" s="5" t="s">
        <v>95</v>
      </c>
      <c r="C1567" s="5" t="s">
        <v>95</v>
      </c>
      <c r="D1567" s="9"/>
      <c r="E1567" s="9"/>
      <c r="F1567" s="9"/>
      <c r="G1567" s="16"/>
    </row>
    <row r="1568" spans="1:8" ht="12.2" customHeight="1">
      <c r="A1568" s="9" t="s">
        <v>27</v>
      </c>
      <c r="B1568" s="5" t="s">
        <v>15</v>
      </c>
      <c r="C1568" s="5" t="s">
        <v>15</v>
      </c>
      <c r="D1568" s="9"/>
      <c r="E1568" s="9"/>
      <c r="F1568" s="9"/>
      <c r="G1568" s="16"/>
    </row>
    <row r="1569" spans="1:8" ht="12.2" customHeight="1">
      <c r="A1569" s="9" t="s">
        <v>409</v>
      </c>
      <c r="B1569" s="5" t="s">
        <v>410</v>
      </c>
      <c r="C1569" s="5" t="s">
        <v>410</v>
      </c>
      <c r="D1569" s="9"/>
      <c r="E1569" s="9"/>
      <c r="F1569" s="9"/>
      <c r="G1569" s="16"/>
    </row>
    <row r="1570" spans="1:8" s="8" customFormat="1" ht="14.65" customHeight="1">
      <c r="A1570" s="6" t="s">
        <v>271</v>
      </c>
      <c r="B1570" s="43" t="s">
        <v>46</v>
      </c>
      <c r="C1570" s="43"/>
      <c r="D1570" s="15">
        <v>0.1</v>
      </c>
      <c r="E1570" s="15">
        <v>4.2</v>
      </c>
      <c r="F1570" s="15">
        <v>0.1</v>
      </c>
      <c r="G1570" s="15">
        <v>37.5</v>
      </c>
      <c r="H1570" s="34"/>
    </row>
    <row r="1571" spans="1:8" ht="12.2" customHeight="1">
      <c r="A1571" s="9" t="s">
        <v>45</v>
      </c>
      <c r="B1571" s="5" t="s">
        <v>46</v>
      </c>
      <c r="C1571" s="5" t="s">
        <v>46</v>
      </c>
      <c r="D1571" s="9"/>
      <c r="E1571" s="9"/>
      <c r="F1571" s="9"/>
      <c r="G1571" s="16"/>
    </row>
    <row r="1572" spans="1:8" s="8" customFormat="1" ht="14.65" customHeight="1">
      <c r="A1572" s="6" t="s">
        <v>431</v>
      </c>
      <c r="B1572" s="43" t="s">
        <v>11</v>
      </c>
      <c r="C1572" s="43"/>
      <c r="D1572" s="15">
        <v>0.3</v>
      </c>
      <c r="E1572" s="15"/>
      <c r="F1572" s="15">
        <v>6.7</v>
      </c>
      <c r="G1572" s="15">
        <v>27.6</v>
      </c>
      <c r="H1572" s="34"/>
    </row>
    <row r="1573" spans="1:8" ht="12.2" customHeight="1">
      <c r="A1573" s="9" t="s">
        <v>158</v>
      </c>
      <c r="B1573" s="5" t="s">
        <v>141</v>
      </c>
      <c r="C1573" s="5" t="s">
        <v>141</v>
      </c>
      <c r="D1573" s="9"/>
      <c r="E1573" s="9"/>
      <c r="F1573" s="9"/>
      <c r="G1573" s="16"/>
    </row>
    <row r="1574" spans="1:8" ht="12.2" customHeight="1">
      <c r="A1574" s="9" t="s">
        <v>64</v>
      </c>
      <c r="B1574" s="5" t="s">
        <v>86</v>
      </c>
      <c r="C1574" s="5" t="s">
        <v>86</v>
      </c>
      <c r="D1574" s="9"/>
      <c r="E1574" s="9"/>
      <c r="F1574" s="9"/>
      <c r="G1574" s="16"/>
    </row>
    <row r="1575" spans="1:8" ht="12.2" customHeight="1">
      <c r="A1575" s="9" t="s">
        <v>34</v>
      </c>
      <c r="B1575" s="5" t="s">
        <v>182</v>
      </c>
      <c r="C1575" s="5" t="s">
        <v>182</v>
      </c>
      <c r="D1575" s="9"/>
      <c r="E1575" s="9"/>
      <c r="F1575" s="9"/>
      <c r="G1575" s="16"/>
    </row>
    <row r="1576" spans="1:8" ht="12.2" customHeight="1">
      <c r="A1576" s="9" t="s">
        <v>193</v>
      </c>
      <c r="B1576" s="5" t="s">
        <v>182</v>
      </c>
      <c r="C1576" s="5" t="s">
        <v>194</v>
      </c>
      <c r="D1576" s="9"/>
      <c r="E1576" s="9"/>
      <c r="F1576" s="9"/>
      <c r="G1576" s="16"/>
    </row>
    <row r="1577" spans="1:8" s="8" customFormat="1" ht="14.65" customHeight="1">
      <c r="A1577" s="6" t="s">
        <v>66</v>
      </c>
      <c r="B1577" s="43" t="s">
        <v>126</v>
      </c>
      <c r="C1577" s="43"/>
      <c r="D1577" s="15">
        <v>6.9</v>
      </c>
      <c r="E1577" s="15">
        <v>0.6</v>
      </c>
      <c r="F1577" s="15">
        <v>45.2</v>
      </c>
      <c r="G1577" s="15">
        <v>213.1</v>
      </c>
      <c r="H1577" s="34"/>
    </row>
    <row r="1578" spans="1:8" ht="13.5" customHeight="1">
      <c r="A1578" s="9" t="s">
        <v>820</v>
      </c>
      <c r="B1578" s="5"/>
      <c r="C1578" s="5" t="s">
        <v>126</v>
      </c>
      <c r="D1578" s="9"/>
      <c r="E1578" s="9"/>
      <c r="F1578" s="9"/>
      <c r="G1578" s="16"/>
    </row>
    <row r="1579" spans="1:8" s="8" customFormat="1" ht="18.75" customHeight="1">
      <c r="A1579" s="6" t="s">
        <v>818</v>
      </c>
      <c r="B1579" s="43" t="s">
        <v>50</v>
      </c>
      <c r="C1579" s="43"/>
      <c r="D1579" s="15">
        <v>2.7</v>
      </c>
      <c r="E1579" s="15">
        <v>0.4</v>
      </c>
      <c r="F1579" s="15">
        <v>17</v>
      </c>
      <c r="G1579" s="15">
        <v>81.599999999999994</v>
      </c>
      <c r="H1579" s="34"/>
    </row>
    <row r="1580" spans="1:8" ht="15" customHeight="1">
      <c r="A1580" s="9" t="s">
        <v>818</v>
      </c>
      <c r="B1580" s="11"/>
      <c r="C1580" s="11" t="s">
        <v>50</v>
      </c>
      <c r="D1580" s="9"/>
      <c r="E1580" s="9"/>
      <c r="F1580" s="9"/>
      <c r="G1580" s="16"/>
    </row>
    <row r="1581" spans="1:8" ht="14.65" customHeight="1">
      <c r="A1581" s="13"/>
      <c r="B1581" s="13"/>
      <c r="C1581" s="13">
        <f>B1579+B1550+B1552+B1560+B1570+B1572+B1577</f>
        <v>715</v>
      </c>
      <c r="D1581" s="18">
        <f>D1550+D1552+D1560+D1570+D1572+D1577+D1579</f>
        <v>28.000000000000004</v>
      </c>
      <c r="E1581" s="18">
        <f t="shared" ref="E1581:G1581" si="86">E1550+E1552+E1560+E1570+E1572+E1577+E1579</f>
        <v>16.5</v>
      </c>
      <c r="F1581" s="18">
        <f t="shared" si="86"/>
        <v>91.8</v>
      </c>
      <c r="G1581" s="18">
        <f t="shared" si="86"/>
        <v>661.6</v>
      </c>
    </row>
    <row r="1582" spans="1:8" ht="21.2" customHeight="1">
      <c r="A1582" s="46" t="s">
        <v>199</v>
      </c>
      <c r="B1582" s="46"/>
      <c r="C1582" s="46"/>
      <c r="D1582" s="42"/>
      <c r="E1582" s="42"/>
      <c r="F1582" s="42"/>
      <c r="G1582" s="42"/>
    </row>
    <row r="1583" spans="1:8" s="8" customFormat="1" ht="14.65" customHeight="1">
      <c r="A1583" s="6" t="s">
        <v>317</v>
      </c>
      <c r="B1583" s="43" t="s">
        <v>204</v>
      </c>
      <c r="C1583" s="43"/>
      <c r="D1583" s="15">
        <v>1.3</v>
      </c>
      <c r="E1583" s="15">
        <v>0.4</v>
      </c>
      <c r="F1583" s="15">
        <v>17.899999999999999</v>
      </c>
      <c r="G1583" s="15">
        <v>81.599999999999994</v>
      </c>
      <c r="H1583" s="34"/>
    </row>
    <row r="1584" spans="1:8" ht="12.2" customHeight="1">
      <c r="A1584" s="9" t="s">
        <v>318</v>
      </c>
      <c r="B1584" s="5" t="s">
        <v>658</v>
      </c>
      <c r="C1584" s="5" t="s">
        <v>204</v>
      </c>
      <c r="D1584" s="9"/>
      <c r="E1584" s="9"/>
      <c r="F1584" s="9"/>
      <c r="G1584" s="16"/>
    </row>
    <row r="1585" spans="1:8" s="8" customFormat="1" ht="14.65" customHeight="1">
      <c r="A1585" s="6" t="s">
        <v>200</v>
      </c>
      <c r="B1585" s="43" t="s">
        <v>11</v>
      </c>
      <c r="C1585" s="43"/>
      <c r="D1585" s="15">
        <v>5.2</v>
      </c>
      <c r="E1585" s="15">
        <v>5</v>
      </c>
      <c r="F1585" s="15">
        <v>22</v>
      </c>
      <c r="G1585" s="15">
        <v>154</v>
      </c>
      <c r="H1585" s="34"/>
    </row>
    <row r="1586" spans="1:8" ht="12.2" customHeight="1">
      <c r="A1586" s="10" t="s">
        <v>201</v>
      </c>
      <c r="B1586" s="11" t="s">
        <v>11</v>
      </c>
      <c r="C1586" s="11" t="s">
        <v>11</v>
      </c>
      <c r="D1586" s="9"/>
      <c r="E1586" s="9"/>
      <c r="F1586" s="9"/>
      <c r="G1586" s="16"/>
    </row>
    <row r="1587" spans="1:8" ht="14.65" customHeight="1">
      <c r="A1587" s="20"/>
      <c r="B1587" s="20"/>
      <c r="C1587" s="20">
        <f>B1583+B1585</f>
        <v>285</v>
      </c>
      <c r="D1587" s="18">
        <f>D1583+D1585</f>
        <v>6.5</v>
      </c>
      <c r="E1587" s="18">
        <f t="shared" ref="E1587:G1587" si="87">E1583+E1585</f>
        <v>5.4</v>
      </c>
      <c r="F1587" s="18">
        <f t="shared" si="87"/>
        <v>39.9</v>
      </c>
      <c r="G1587" s="18">
        <f t="shared" si="87"/>
        <v>235.6</v>
      </c>
    </row>
    <row r="1588" spans="1:8" ht="14.65" customHeight="1">
      <c r="A1588" s="13" t="s">
        <v>206</v>
      </c>
      <c r="B1588" s="13"/>
      <c r="C1588" s="13">
        <f>C1587+C1581+C1548+C1531+C1497+C1493</f>
        <v>3120</v>
      </c>
      <c r="D1588" s="18">
        <f>D1587+D1581+D1548+D1531+D1497+D1493</f>
        <v>102.2</v>
      </c>
      <c r="E1588" s="18">
        <f t="shared" ref="E1588:G1588" si="88">E1587+E1581+E1548+E1531+E1497+E1493</f>
        <v>71.999999999999986</v>
      </c>
      <c r="F1588" s="18">
        <f t="shared" si="88"/>
        <v>436.49999999999994</v>
      </c>
      <c r="G1588" s="18">
        <f t="shared" si="88"/>
        <v>2836.6</v>
      </c>
    </row>
    <row r="1589" spans="1:8" ht="14.1" customHeight="1"/>
    <row r="1590" spans="1:8" ht="21.2" customHeight="1">
      <c r="A1590" s="44" t="s">
        <v>659</v>
      </c>
      <c r="B1590" s="44"/>
      <c r="C1590" s="44"/>
      <c r="D1590" s="44"/>
      <c r="E1590" s="44"/>
      <c r="F1590" s="44"/>
      <c r="G1590" s="44"/>
    </row>
    <row r="1591" spans="1:8" ht="7.15" customHeight="1"/>
    <row r="1592" spans="1:8" ht="21.2" customHeight="1">
      <c r="A1592" s="45" t="s">
        <v>1</v>
      </c>
      <c r="B1592" s="45" t="s">
        <v>2</v>
      </c>
      <c r="C1592" s="45"/>
      <c r="D1592" s="45" t="s">
        <v>3</v>
      </c>
      <c r="E1592" s="45"/>
      <c r="F1592" s="45"/>
      <c r="G1592" s="45"/>
    </row>
    <row r="1593" spans="1:8" ht="28.35" customHeight="1">
      <c r="A1593" s="45"/>
      <c r="B1593" s="3" t="s">
        <v>4</v>
      </c>
      <c r="C1593" s="3" t="s">
        <v>5</v>
      </c>
      <c r="D1593" s="3" t="s">
        <v>6</v>
      </c>
      <c r="E1593" s="3" t="s">
        <v>7</v>
      </c>
      <c r="F1593" s="3" t="s">
        <v>8</v>
      </c>
      <c r="G1593" s="45"/>
    </row>
    <row r="1594" spans="1:8" ht="21.2" customHeight="1">
      <c r="A1594" s="42" t="s">
        <v>9</v>
      </c>
      <c r="B1594" s="42"/>
      <c r="C1594" s="42"/>
      <c r="D1594" s="42"/>
      <c r="E1594" s="42"/>
      <c r="F1594" s="42"/>
      <c r="G1594" s="42"/>
    </row>
    <row r="1595" spans="1:8" s="8" customFormat="1" ht="14.65" customHeight="1">
      <c r="A1595" s="6" t="s">
        <v>436</v>
      </c>
      <c r="B1595" s="43" t="s">
        <v>209</v>
      </c>
      <c r="C1595" s="43"/>
      <c r="D1595" s="15">
        <v>4.9000000000000004</v>
      </c>
      <c r="E1595" s="15">
        <v>6.9</v>
      </c>
      <c r="F1595" s="15">
        <v>24.6</v>
      </c>
      <c r="G1595" s="15">
        <v>179.9</v>
      </c>
      <c r="H1595" s="34"/>
    </row>
    <row r="1596" spans="1:8" ht="12.2" customHeight="1">
      <c r="A1596" s="9" t="s">
        <v>187</v>
      </c>
      <c r="B1596" s="5" t="s">
        <v>362</v>
      </c>
      <c r="C1596" s="5" t="s">
        <v>362</v>
      </c>
      <c r="D1596" s="9"/>
      <c r="E1596" s="9"/>
      <c r="F1596" s="9"/>
      <c r="G1596" s="16"/>
    </row>
    <row r="1597" spans="1:8" ht="12.2" customHeight="1">
      <c r="A1597" s="9" t="s">
        <v>340</v>
      </c>
      <c r="B1597" s="5" t="s">
        <v>362</v>
      </c>
      <c r="C1597" s="5" t="s">
        <v>362</v>
      </c>
      <c r="D1597" s="9"/>
      <c r="E1597" s="9"/>
      <c r="F1597" s="9"/>
      <c r="G1597" s="16"/>
    </row>
    <row r="1598" spans="1:8" ht="12.2" customHeight="1">
      <c r="A1598" s="9" t="s">
        <v>64</v>
      </c>
      <c r="B1598" s="5" t="s">
        <v>50</v>
      </c>
      <c r="C1598" s="5" t="s">
        <v>50</v>
      </c>
      <c r="D1598" s="9"/>
      <c r="E1598" s="9"/>
      <c r="F1598" s="9"/>
      <c r="G1598" s="16"/>
    </row>
    <row r="1599" spans="1:8" ht="12.2" customHeight="1">
      <c r="A1599" s="9" t="s">
        <v>12</v>
      </c>
      <c r="B1599" s="5" t="s">
        <v>145</v>
      </c>
      <c r="C1599" s="5" t="s">
        <v>145</v>
      </c>
      <c r="D1599" s="9"/>
      <c r="E1599" s="9"/>
      <c r="F1599" s="9"/>
      <c r="G1599" s="16"/>
    </row>
    <row r="1600" spans="1:8" ht="12.2" customHeight="1">
      <c r="A1600" s="9" t="s">
        <v>45</v>
      </c>
      <c r="B1600" s="5" t="s">
        <v>190</v>
      </c>
      <c r="C1600" s="5" t="s">
        <v>190</v>
      </c>
      <c r="D1600" s="9"/>
      <c r="E1600" s="9"/>
      <c r="F1600" s="9"/>
      <c r="G1600" s="16"/>
    </row>
    <row r="1601" spans="1:8" ht="12.2" customHeight="1">
      <c r="A1601" s="9" t="s">
        <v>34</v>
      </c>
      <c r="B1601" s="5" t="s">
        <v>183</v>
      </c>
      <c r="C1601" s="5" t="s">
        <v>183</v>
      </c>
      <c r="D1601" s="9"/>
      <c r="E1601" s="9"/>
      <c r="F1601" s="9"/>
      <c r="G1601" s="16"/>
    </row>
    <row r="1602" spans="1:8" ht="12.2" customHeight="1">
      <c r="A1602" s="9" t="s">
        <v>27</v>
      </c>
      <c r="B1602" s="5" t="s">
        <v>87</v>
      </c>
      <c r="C1602" s="5" t="s">
        <v>87</v>
      </c>
      <c r="D1602" s="9"/>
      <c r="E1602" s="9"/>
      <c r="F1602" s="9"/>
      <c r="G1602" s="16"/>
    </row>
    <row r="1603" spans="1:8" s="8" customFormat="1" ht="14.65" customHeight="1">
      <c r="A1603" s="6" t="s">
        <v>66</v>
      </c>
      <c r="B1603" s="43" t="s">
        <v>295</v>
      </c>
      <c r="C1603" s="43"/>
      <c r="D1603" s="15">
        <v>3.8</v>
      </c>
      <c r="E1603" s="15">
        <v>0.3</v>
      </c>
      <c r="F1603" s="15">
        <v>25.2</v>
      </c>
      <c r="G1603" s="15">
        <v>118.5</v>
      </c>
      <c r="H1603" s="34"/>
    </row>
    <row r="1604" spans="1:8" ht="21.6" customHeight="1">
      <c r="A1604" s="9" t="s">
        <v>820</v>
      </c>
      <c r="B1604" s="5"/>
      <c r="C1604" s="5" t="s">
        <v>295</v>
      </c>
      <c r="D1604" s="9"/>
      <c r="E1604" s="9"/>
      <c r="F1604" s="9"/>
      <c r="G1604" s="16"/>
    </row>
    <row r="1605" spans="1:8" s="8" customFormat="1" ht="14.65" customHeight="1">
      <c r="A1605" s="6" t="s">
        <v>211</v>
      </c>
      <c r="B1605" s="43" t="s">
        <v>11</v>
      </c>
      <c r="C1605" s="43"/>
      <c r="D1605" s="15">
        <v>2.6</v>
      </c>
      <c r="E1605" s="15">
        <v>4.3</v>
      </c>
      <c r="F1605" s="15">
        <v>12.4</v>
      </c>
      <c r="G1605" s="15">
        <v>106.7</v>
      </c>
      <c r="H1605" s="34"/>
    </row>
    <row r="1606" spans="1:8" ht="12.2" customHeight="1">
      <c r="A1606" s="9" t="s">
        <v>212</v>
      </c>
      <c r="B1606" s="5" t="s">
        <v>143</v>
      </c>
      <c r="C1606" s="5" t="s">
        <v>143</v>
      </c>
      <c r="D1606" s="9"/>
      <c r="E1606" s="9"/>
      <c r="F1606" s="9"/>
      <c r="G1606" s="16"/>
    </row>
    <row r="1607" spans="1:8" ht="12.2" customHeight="1">
      <c r="A1607" s="9" t="s">
        <v>12</v>
      </c>
      <c r="B1607" s="5" t="s">
        <v>690</v>
      </c>
      <c r="C1607" s="5" t="s">
        <v>690</v>
      </c>
      <c r="D1607" s="9"/>
      <c r="E1607" s="9"/>
      <c r="F1607" s="9"/>
      <c r="G1607" s="16"/>
    </row>
    <row r="1608" spans="1:8" ht="12.2" customHeight="1">
      <c r="A1608" s="9" t="s">
        <v>64</v>
      </c>
      <c r="B1608" s="5" t="s">
        <v>50</v>
      </c>
      <c r="C1608" s="5" t="s">
        <v>50</v>
      </c>
      <c r="D1608" s="9"/>
      <c r="E1608" s="9"/>
      <c r="F1608" s="9"/>
      <c r="G1608" s="16"/>
    </row>
    <row r="1609" spans="1:8" ht="12.2" customHeight="1">
      <c r="A1609" s="9" t="s">
        <v>34</v>
      </c>
      <c r="B1609" s="5" t="s">
        <v>60</v>
      </c>
      <c r="C1609" s="5" t="s">
        <v>60</v>
      </c>
      <c r="D1609" s="9"/>
      <c r="E1609" s="9"/>
      <c r="F1609" s="9"/>
      <c r="G1609" s="16"/>
    </row>
    <row r="1610" spans="1:8" s="8" customFormat="1" ht="14.65" customHeight="1">
      <c r="A1610" s="6" t="s">
        <v>483</v>
      </c>
      <c r="B1610" s="43" t="s">
        <v>50</v>
      </c>
      <c r="C1610" s="43"/>
      <c r="D1610" s="15">
        <v>2.5</v>
      </c>
      <c r="E1610" s="15">
        <v>8.6</v>
      </c>
      <c r="F1610" s="15">
        <v>14.8</v>
      </c>
      <c r="G1610" s="15">
        <v>146.19999999999999</v>
      </c>
      <c r="H1610" s="34"/>
    </row>
    <row r="1611" spans="1:8" ht="12.2" customHeight="1">
      <c r="A1611" s="9" t="s">
        <v>45</v>
      </c>
      <c r="B1611" s="5" t="s">
        <v>53</v>
      </c>
      <c r="C1611" s="5" t="s">
        <v>53</v>
      </c>
      <c r="D1611" s="9"/>
      <c r="E1611" s="9"/>
      <c r="F1611" s="9"/>
      <c r="G1611" s="16"/>
    </row>
    <row r="1612" spans="1:8" ht="12.2" customHeight="1">
      <c r="A1612" s="9" t="s">
        <v>48</v>
      </c>
      <c r="B1612" s="5"/>
      <c r="C1612" s="5" t="s">
        <v>78</v>
      </c>
      <c r="D1612" s="9"/>
      <c r="E1612" s="9"/>
      <c r="F1612" s="9"/>
      <c r="G1612" s="16"/>
    </row>
    <row r="1613" spans="1:8" s="8" customFormat="1" ht="14.65" customHeight="1">
      <c r="A1613" s="6" t="s">
        <v>215</v>
      </c>
      <c r="B1613" s="43" t="s">
        <v>50</v>
      </c>
      <c r="C1613" s="43"/>
      <c r="D1613" s="15">
        <v>5.0999999999999996</v>
      </c>
      <c r="E1613" s="15">
        <v>4.5999999999999996</v>
      </c>
      <c r="F1613" s="15">
        <v>0.3</v>
      </c>
      <c r="G1613" s="15">
        <v>63</v>
      </c>
      <c r="H1613" s="34"/>
    </row>
    <row r="1614" spans="1:8" ht="12.2" customHeight="1">
      <c r="A1614" s="10" t="s">
        <v>36</v>
      </c>
      <c r="B1614" s="11" t="s">
        <v>216</v>
      </c>
      <c r="C1614" s="11" t="s">
        <v>217</v>
      </c>
      <c r="D1614" s="9"/>
      <c r="E1614" s="9"/>
      <c r="F1614" s="9"/>
      <c r="G1614" s="16"/>
    </row>
    <row r="1615" spans="1:8" ht="14.65" customHeight="1">
      <c r="A1615" s="13"/>
      <c r="B1615" s="13"/>
      <c r="C1615" s="13">
        <f>B1595+B1603+B1605+B1610+B1613</f>
        <v>580</v>
      </c>
      <c r="D1615" s="18">
        <f>D1595+D1603+D1605+D1610+D1613</f>
        <v>18.899999999999999</v>
      </c>
      <c r="E1615" s="18">
        <f t="shared" ref="E1615:G1615" si="89">E1595+E1603+E1605+E1610+E1613</f>
        <v>24.700000000000003</v>
      </c>
      <c r="F1615" s="18">
        <f t="shared" si="89"/>
        <v>77.3</v>
      </c>
      <c r="G1615" s="18">
        <f t="shared" si="89"/>
        <v>614.29999999999995</v>
      </c>
    </row>
    <row r="1616" spans="1:8" ht="21.2" customHeight="1">
      <c r="A1616" s="46" t="s">
        <v>71</v>
      </c>
      <c r="B1616" s="46"/>
      <c r="C1616" s="46"/>
      <c r="D1616" s="42"/>
      <c r="E1616" s="42"/>
      <c r="F1616" s="42"/>
      <c r="G1616" s="42"/>
    </row>
    <row r="1617" spans="1:8" s="8" customFormat="1" ht="26.45" customHeight="1">
      <c r="A1617" s="6" t="s">
        <v>218</v>
      </c>
      <c r="B1617" s="43" t="s">
        <v>11</v>
      </c>
      <c r="C1617" s="43"/>
      <c r="D1617" s="15">
        <v>0.2</v>
      </c>
      <c r="E1617" s="15">
        <v>0.3</v>
      </c>
      <c r="F1617" s="15">
        <v>22.6</v>
      </c>
      <c r="G1617" s="15">
        <v>89.2</v>
      </c>
      <c r="H1617" s="34"/>
    </row>
    <row r="1618" spans="1:8" ht="12.2" customHeight="1">
      <c r="A1618" s="10" t="s">
        <v>219</v>
      </c>
      <c r="B1618" s="11" t="s">
        <v>11</v>
      </c>
      <c r="C1618" s="11" t="s">
        <v>11</v>
      </c>
      <c r="D1618" s="9"/>
      <c r="E1618" s="9"/>
      <c r="F1618" s="9"/>
      <c r="G1618" s="16"/>
    </row>
    <row r="1619" spans="1:8" ht="14.65" customHeight="1">
      <c r="A1619" s="13"/>
      <c r="B1619" s="13"/>
      <c r="C1619" s="20" t="str">
        <f>B1617</f>
        <v>200</v>
      </c>
      <c r="D1619" s="18">
        <f>D1617</f>
        <v>0.2</v>
      </c>
      <c r="E1619" s="18">
        <f t="shared" ref="E1619:G1619" si="90">E1617</f>
        <v>0.3</v>
      </c>
      <c r="F1619" s="18">
        <f t="shared" si="90"/>
        <v>22.6</v>
      </c>
      <c r="G1619" s="18">
        <f t="shared" si="90"/>
        <v>89.2</v>
      </c>
    </row>
    <row r="1620" spans="1:8" ht="21.2" customHeight="1">
      <c r="A1620" s="46" t="s">
        <v>75</v>
      </c>
      <c r="B1620" s="46"/>
      <c r="C1620" s="46"/>
      <c r="D1620" s="42"/>
      <c r="E1620" s="42"/>
      <c r="F1620" s="42"/>
      <c r="G1620" s="42"/>
    </row>
    <row r="1621" spans="1:8" s="8" customFormat="1" ht="14.65" customHeight="1">
      <c r="A1621" s="6" t="s">
        <v>660</v>
      </c>
      <c r="B1621" s="43" t="s">
        <v>113</v>
      </c>
      <c r="C1621" s="43"/>
      <c r="D1621" s="15"/>
      <c r="E1621" s="15"/>
      <c r="F1621" s="15">
        <v>3</v>
      </c>
      <c r="G1621" s="15">
        <v>12</v>
      </c>
      <c r="H1621" s="34"/>
    </row>
    <row r="1622" spans="1:8" ht="12.2" customHeight="1">
      <c r="A1622" s="9" t="s">
        <v>170</v>
      </c>
      <c r="B1622" s="5" t="s">
        <v>783</v>
      </c>
      <c r="C1622" s="5" t="s">
        <v>113</v>
      </c>
      <c r="D1622" s="9"/>
      <c r="E1622" s="9"/>
      <c r="F1622" s="9"/>
      <c r="G1622" s="16"/>
    </row>
    <row r="1623" spans="1:8" s="8" customFormat="1" ht="14.65" customHeight="1">
      <c r="A1623" s="6" t="s">
        <v>88</v>
      </c>
      <c r="B1623" s="43" t="s">
        <v>209</v>
      </c>
      <c r="C1623" s="43"/>
      <c r="D1623" s="15">
        <v>5.9</v>
      </c>
      <c r="E1623" s="15">
        <v>8.4</v>
      </c>
      <c r="F1623" s="15">
        <v>11.2</v>
      </c>
      <c r="G1623" s="15">
        <v>150.4</v>
      </c>
      <c r="H1623" s="34"/>
    </row>
    <row r="1624" spans="1:8" ht="12.2" customHeight="1">
      <c r="A1624" s="9" t="s">
        <v>27</v>
      </c>
      <c r="B1624" s="5" t="s">
        <v>141</v>
      </c>
      <c r="C1624" s="5" t="s">
        <v>141</v>
      </c>
      <c r="D1624" s="9"/>
      <c r="E1624" s="9"/>
      <c r="F1624" s="9"/>
      <c r="G1624" s="16"/>
    </row>
    <row r="1625" spans="1:8" ht="12.2" customHeight="1">
      <c r="A1625" s="9" t="s">
        <v>89</v>
      </c>
      <c r="B1625" s="5" t="s">
        <v>155</v>
      </c>
      <c r="C1625" s="5" t="s">
        <v>423</v>
      </c>
      <c r="D1625" s="9"/>
      <c r="E1625" s="9"/>
      <c r="F1625" s="9"/>
      <c r="G1625" s="16"/>
    </row>
    <row r="1626" spans="1:8" ht="12.2" customHeight="1">
      <c r="A1626" s="9" t="s">
        <v>92</v>
      </c>
      <c r="B1626" s="5" t="s">
        <v>46</v>
      </c>
      <c r="C1626" s="5" t="s">
        <v>46</v>
      </c>
      <c r="D1626" s="9"/>
      <c r="E1626" s="9"/>
      <c r="F1626" s="9"/>
      <c r="G1626" s="16"/>
    </row>
    <row r="1627" spans="1:8" ht="12.2" customHeight="1">
      <c r="A1627" s="9" t="s">
        <v>94</v>
      </c>
      <c r="B1627" s="5" t="s">
        <v>295</v>
      </c>
      <c r="C1627" s="5" t="s">
        <v>427</v>
      </c>
      <c r="D1627" s="9"/>
      <c r="E1627" s="9"/>
      <c r="F1627" s="9"/>
      <c r="G1627" s="16"/>
    </row>
    <row r="1628" spans="1:8" ht="12.2" customHeight="1">
      <c r="A1628" s="9" t="s">
        <v>96</v>
      </c>
      <c r="B1628" s="5" t="s">
        <v>155</v>
      </c>
      <c r="C1628" s="5" t="s">
        <v>90</v>
      </c>
      <c r="D1628" s="9"/>
      <c r="E1628" s="9"/>
      <c r="F1628" s="9"/>
      <c r="G1628" s="16"/>
    </row>
    <row r="1629" spans="1:8" ht="12.2" customHeight="1">
      <c r="A1629" s="9" t="s">
        <v>98</v>
      </c>
      <c r="B1629" s="5" t="s">
        <v>85</v>
      </c>
      <c r="C1629" s="5" t="s">
        <v>168</v>
      </c>
      <c r="D1629" s="9"/>
      <c r="E1629" s="9"/>
      <c r="F1629" s="9"/>
      <c r="G1629" s="16"/>
    </row>
    <row r="1630" spans="1:8" ht="12.2" customHeight="1">
      <c r="A1630" s="9" t="s">
        <v>101</v>
      </c>
      <c r="B1630" s="5" t="s">
        <v>679</v>
      </c>
      <c r="C1630" s="5" t="s">
        <v>359</v>
      </c>
      <c r="D1630" s="9"/>
      <c r="E1630" s="9"/>
      <c r="F1630" s="9"/>
      <c r="G1630" s="16"/>
    </row>
    <row r="1631" spans="1:8" ht="12.2" customHeight="1">
      <c r="A1631" s="9" t="s">
        <v>103</v>
      </c>
      <c r="B1631" s="5" t="s">
        <v>50</v>
      </c>
      <c r="C1631" s="5" t="s">
        <v>79</v>
      </c>
      <c r="D1631" s="9"/>
      <c r="E1631" s="9"/>
      <c r="F1631" s="9"/>
      <c r="G1631" s="16"/>
    </row>
    <row r="1632" spans="1:8" ht="12.2" customHeight="1">
      <c r="A1632" s="9" t="s">
        <v>40</v>
      </c>
      <c r="B1632" s="5" t="s">
        <v>46</v>
      </c>
      <c r="C1632" s="5" t="s">
        <v>46</v>
      </c>
      <c r="D1632" s="9"/>
      <c r="E1632" s="9"/>
      <c r="F1632" s="9"/>
      <c r="G1632" s="16"/>
    </row>
    <row r="1633" spans="1:8" ht="12.2" customHeight="1">
      <c r="A1633" s="9" t="s">
        <v>107</v>
      </c>
      <c r="B1633" s="5" t="s">
        <v>91</v>
      </c>
      <c r="C1633" s="5" t="s">
        <v>55</v>
      </c>
      <c r="D1633" s="9"/>
      <c r="E1633" s="9"/>
      <c r="F1633" s="9"/>
      <c r="G1633" s="16"/>
    </row>
    <row r="1634" spans="1:8" ht="12.2" customHeight="1">
      <c r="A1634" s="9" t="s">
        <v>110</v>
      </c>
      <c r="B1634" s="5" t="s">
        <v>362</v>
      </c>
      <c r="C1634" s="5" t="s">
        <v>362</v>
      </c>
      <c r="D1634" s="9"/>
      <c r="E1634" s="9"/>
      <c r="F1634" s="9"/>
      <c r="G1634" s="16"/>
    </row>
    <row r="1635" spans="1:8" ht="12.2" customHeight="1">
      <c r="A1635" s="9" t="s">
        <v>64</v>
      </c>
      <c r="B1635" s="5" t="s">
        <v>111</v>
      </c>
      <c r="C1635" s="5" t="s">
        <v>111</v>
      </c>
      <c r="D1635" s="9"/>
      <c r="E1635" s="9"/>
      <c r="F1635" s="9"/>
      <c r="G1635" s="16"/>
    </row>
    <row r="1636" spans="1:8" s="8" customFormat="1" ht="26.45" customHeight="1">
      <c r="A1636" s="6" t="s">
        <v>112</v>
      </c>
      <c r="B1636" s="43" t="s">
        <v>347</v>
      </c>
      <c r="C1636" s="43"/>
      <c r="D1636" s="15">
        <v>8.5</v>
      </c>
      <c r="E1636" s="15">
        <v>1.7</v>
      </c>
      <c r="F1636" s="15">
        <v>4.4000000000000004</v>
      </c>
      <c r="G1636" s="15">
        <v>132.4</v>
      </c>
      <c r="H1636" s="34"/>
    </row>
    <row r="1637" spans="1:8" ht="12.2" customHeight="1">
      <c r="A1637" s="9" t="s">
        <v>27</v>
      </c>
      <c r="B1637" s="5" t="s">
        <v>87</v>
      </c>
      <c r="C1637" s="5" t="s">
        <v>87</v>
      </c>
      <c r="D1637" s="9"/>
      <c r="E1637" s="9"/>
      <c r="F1637" s="9"/>
      <c r="G1637" s="16"/>
    </row>
    <row r="1638" spans="1:8" ht="12.2" customHeight="1">
      <c r="A1638" s="9" t="s">
        <v>12</v>
      </c>
      <c r="B1638" s="5" t="s">
        <v>81</v>
      </c>
      <c r="C1638" s="5" t="s">
        <v>81</v>
      </c>
      <c r="D1638" s="9"/>
      <c r="E1638" s="9"/>
      <c r="F1638" s="9"/>
      <c r="G1638" s="16"/>
    </row>
    <row r="1639" spans="1:8" ht="12.2" customHeight="1">
      <c r="A1639" s="9" t="s">
        <v>98</v>
      </c>
      <c r="B1639" s="5" t="s">
        <v>99</v>
      </c>
      <c r="C1639" s="5" t="s">
        <v>225</v>
      </c>
      <c r="D1639" s="9"/>
      <c r="E1639" s="9"/>
      <c r="F1639" s="9"/>
      <c r="G1639" s="16"/>
    </row>
    <row r="1640" spans="1:8" ht="12.2" customHeight="1">
      <c r="A1640" s="9" t="s">
        <v>40</v>
      </c>
      <c r="B1640" s="5" t="s">
        <v>235</v>
      </c>
      <c r="C1640" s="5" t="s">
        <v>235</v>
      </c>
      <c r="D1640" s="9"/>
      <c r="E1640" s="9"/>
      <c r="F1640" s="9"/>
      <c r="G1640" s="16"/>
    </row>
    <row r="1641" spans="1:8" ht="12.2" customHeight="1">
      <c r="A1641" s="9" t="s">
        <v>36</v>
      </c>
      <c r="B1641" s="5" t="s">
        <v>784</v>
      </c>
      <c r="C1641" s="5" t="s">
        <v>194</v>
      </c>
      <c r="D1641" s="9"/>
      <c r="E1641" s="9"/>
      <c r="F1641" s="9"/>
      <c r="G1641" s="16"/>
    </row>
    <row r="1642" spans="1:8" ht="12.2" customHeight="1">
      <c r="A1642" s="9" t="s">
        <v>119</v>
      </c>
      <c r="B1642" s="5" t="s">
        <v>681</v>
      </c>
      <c r="C1642" s="5" t="s">
        <v>62</v>
      </c>
      <c r="D1642" s="9"/>
      <c r="E1642" s="9"/>
      <c r="F1642" s="9"/>
      <c r="G1642" s="16"/>
    </row>
    <row r="1643" spans="1:8" ht="12.2" customHeight="1">
      <c r="A1643" s="9" t="s">
        <v>820</v>
      </c>
      <c r="B1643" s="5"/>
      <c r="C1643" s="5" t="s">
        <v>99</v>
      </c>
      <c r="D1643" s="9"/>
      <c r="E1643" s="9"/>
      <c r="F1643" s="9"/>
      <c r="G1643" s="16"/>
    </row>
    <row r="1644" spans="1:8" s="8" customFormat="1" ht="14.65" customHeight="1">
      <c r="A1644" s="6" t="s">
        <v>458</v>
      </c>
      <c r="B1644" s="43" t="s">
        <v>243</v>
      </c>
      <c r="C1644" s="43"/>
      <c r="D1644" s="15">
        <v>3</v>
      </c>
      <c r="E1644" s="15">
        <v>7.3</v>
      </c>
      <c r="F1644" s="15">
        <v>28.7</v>
      </c>
      <c r="G1644" s="15">
        <v>192.7</v>
      </c>
      <c r="H1644" s="34"/>
    </row>
    <row r="1645" spans="1:8" ht="12.2" customHeight="1">
      <c r="A1645" s="9" t="s">
        <v>27</v>
      </c>
      <c r="B1645" s="5" t="s">
        <v>15</v>
      </c>
      <c r="C1645" s="5" t="s">
        <v>15</v>
      </c>
      <c r="D1645" s="9"/>
      <c r="E1645" s="9"/>
      <c r="F1645" s="9"/>
      <c r="G1645" s="16"/>
    </row>
    <row r="1646" spans="1:8" ht="12.2" customHeight="1">
      <c r="A1646" s="9" t="s">
        <v>103</v>
      </c>
      <c r="B1646" s="5" t="s">
        <v>785</v>
      </c>
      <c r="C1646" s="5" t="s">
        <v>243</v>
      </c>
      <c r="D1646" s="9"/>
      <c r="E1646" s="9"/>
      <c r="F1646" s="9"/>
      <c r="G1646" s="16"/>
    </row>
    <row r="1647" spans="1:8" ht="12.2" customHeight="1">
      <c r="A1647" s="9" t="s">
        <v>45</v>
      </c>
      <c r="B1647" s="5" t="s">
        <v>143</v>
      </c>
      <c r="C1647" s="5" t="s">
        <v>143</v>
      </c>
      <c r="D1647" s="9"/>
      <c r="E1647" s="9"/>
      <c r="F1647" s="9"/>
      <c r="G1647" s="16"/>
    </row>
    <row r="1648" spans="1:8" s="8" customFormat="1" ht="14.65" customHeight="1">
      <c r="A1648" s="6" t="s">
        <v>592</v>
      </c>
      <c r="B1648" s="43" t="s">
        <v>295</v>
      </c>
      <c r="C1648" s="43"/>
      <c r="D1648" s="15">
        <v>0.7</v>
      </c>
      <c r="E1648" s="15">
        <v>3</v>
      </c>
      <c r="F1648" s="15">
        <v>4.0999999999999996</v>
      </c>
      <c r="G1648" s="15">
        <v>45.9</v>
      </c>
      <c r="H1648" s="34"/>
    </row>
    <row r="1649" spans="1:8" ht="12.2" customHeight="1">
      <c r="A1649" s="9" t="s">
        <v>64</v>
      </c>
      <c r="B1649" s="5" t="s">
        <v>417</v>
      </c>
      <c r="C1649" s="5" t="s">
        <v>417</v>
      </c>
      <c r="D1649" s="9"/>
      <c r="E1649" s="9"/>
      <c r="F1649" s="9"/>
      <c r="G1649" s="16"/>
    </row>
    <row r="1650" spans="1:8" ht="12.2" customHeight="1">
      <c r="A1650" s="9" t="s">
        <v>131</v>
      </c>
      <c r="B1650" s="5" t="s">
        <v>194</v>
      </c>
      <c r="C1650" s="5" t="s">
        <v>194</v>
      </c>
      <c r="D1650" s="9"/>
      <c r="E1650" s="9"/>
      <c r="F1650" s="9"/>
      <c r="G1650" s="16"/>
    </row>
    <row r="1651" spans="1:8" ht="12.2" customHeight="1">
      <c r="A1651" s="9" t="s">
        <v>101</v>
      </c>
      <c r="B1651" s="5" t="s">
        <v>56</v>
      </c>
      <c r="C1651" s="5" t="s">
        <v>109</v>
      </c>
      <c r="D1651" s="9"/>
      <c r="E1651" s="9"/>
      <c r="F1651" s="9"/>
      <c r="G1651" s="16"/>
    </row>
    <row r="1652" spans="1:8" ht="12.2" customHeight="1">
      <c r="A1652" s="9" t="s">
        <v>98</v>
      </c>
      <c r="B1652" s="5" t="s">
        <v>56</v>
      </c>
      <c r="C1652" s="5" t="s">
        <v>593</v>
      </c>
      <c r="D1652" s="9"/>
      <c r="E1652" s="9"/>
      <c r="F1652" s="9"/>
      <c r="G1652" s="16"/>
    </row>
    <row r="1653" spans="1:8" ht="12.2" customHeight="1">
      <c r="A1653" s="9" t="s">
        <v>92</v>
      </c>
      <c r="B1653" s="5" t="s">
        <v>150</v>
      </c>
      <c r="C1653" s="5" t="s">
        <v>150</v>
      </c>
      <c r="D1653" s="9"/>
      <c r="E1653" s="9"/>
      <c r="F1653" s="9"/>
      <c r="G1653" s="16"/>
    </row>
    <row r="1654" spans="1:8" ht="12.2" customHeight="1">
      <c r="A1654" s="9" t="s">
        <v>40</v>
      </c>
      <c r="B1654" s="5" t="s">
        <v>56</v>
      </c>
      <c r="C1654" s="5" t="s">
        <v>56</v>
      </c>
      <c r="D1654" s="9"/>
      <c r="E1654" s="9"/>
      <c r="F1654" s="9"/>
      <c r="G1654" s="16"/>
    </row>
    <row r="1655" spans="1:8" ht="12.2" customHeight="1">
      <c r="A1655" s="9" t="s">
        <v>27</v>
      </c>
      <c r="B1655" s="5" t="s">
        <v>86</v>
      </c>
      <c r="C1655" s="5" t="s">
        <v>86</v>
      </c>
      <c r="D1655" s="9"/>
      <c r="E1655" s="9"/>
      <c r="F1655" s="9"/>
      <c r="G1655" s="16"/>
    </row>
    <row r="1656" spans="1:8" s="8" customFormat="1" ht="14.65" customHeight="1">
      <c r="A1656" s="6" t="s">
        <v>138</v>
      </c>
      <c r="B1656" s="43" t="s">
        <v>11</v>
      </c>
      <c r="C1656" s="43"/>
      <c r="D1656" s="15">
        <v>1.3</v>
      </c>
      <c r="E1656" s="15">
        <v>0.1</v>
      </c>
      <c r="F1656" s="15">
        <v>18.2</v>
      </c>
      <c r="G1656" s="15">
        <v>79.5</v>
      </c>
      <c r="H1656" s="34"/>
    </row>
    <row r="1657" spans="1:8" ht="21.6" customHeight="1">
      <c r="A1657" s="9" t="s">
        <v>139</v>
      </c>
      <c r="B1657" s="5" t="s">
        <v>155</v>
      </c>
      <c r="C1657" s="5" t="s">
        <v>155</v>
      </c>
      <c r="D1657" s="9"/>
      <c r="E1657" s="9"/>
      <c r="F1657" s="9"/>
      <c r="G1657" s="16"/>
    </row>
    <row r="1658" spans="1:8" ht="12.2" customHeight="1">
      <c r="A1658" s="9" t="s">
        <v>34</v>
      </c>
      <c r="B1658" s="5" t="s">
        <v>143</v>
      </c>
      <c r="C1658" s="5" t="s">
        <v>143</v>
      </c>
      <c r="D1658" s="9"/>
      <c r="E1658" s="9"/>
      <c r="F1658" s="9"/>
      <c r="G1658" s="16"/>
    </row>
    <row r="1659" spans="1:8" ht="12.2" customHeight="1">
      <c r="A1659" s="9" t="s">
        <v>64</v>
      </c>
      <c r="B1659" s="5" t="s">
        <v>145</v>
      </c>
      <c r="C1659" s="5" t="s">
        <v>145</v>
      </c>
      <c r="D1659" s="9"/>
      <c r="E1659" s="9"/>
      <c r="F1659" s="9"/>
      <c r="G1659" s="16"/>
    </row>
    <row r="1660" spans="1:8" s="8" customFormat="1" ht="17.25" customHeight="1">
      <c r="A1660" s="6" t="s">
        <v>818</v>
      </c>
      <c r="B1660" s="43" t="s">
        <v>135</v>
      </c>
      <c r="C1660" s="43"/>
      <c r="D1660" s="15">
        <v>5.3</v>
      </c>
      <c r="E1660" s="15">
        <v>0.7</v>
      </c>
      <c r="F1660" s="15">
        <v>33.9</v>
      </c>
      <c r="G1660" s="15">
        <v>163.19999999999999</v>
      </c>
      <c r="H1660" s="34"/>
    </row>
    <row r="1661" spans="1:8" ht="13.5" customHeight="1">
      <c r="A1661" s="9" t="s">
        <v>818</v>
      </c>
      <c r="B1661" s="11"/>
      <c r="C1661" s="11" t="s">
        <v>135</v>
      </c>
      <c r="D1661" s="9"/>
      <c r="E1661" s="9"/>
      <c r="F1661" s="9"/>
      <c r="G1661" s="16"/>
    </row>
    <row r="1662" spans="1:8" ht="14.65" customHeight="1">
      <c r="A1662" s="13"/>
      <c r="B1662" s="13"/>
      <c r="C1662" s="13">
        <f>B1621+B1623+B1636+B1644+B1648+B1656+B1660</f>
        <v>980</v>
      </c>
      <c r="D1662" s="18">
        <f>D1621+D1623+D1636+D1644+D1648+D1656+D1660</f>
        <v>24.7</v>
      </c>
      <c r="E1662" s="18">
        <f t="shared" ref="E1662:G1662" si="91">E1621+E1623+E1636+E1644+E1648+E1656+E1660</f>
        <v>21.2</v>
      </c>
      <c r="F1662" s="18">
        <f t="shared" si="91"/>
        <v>103.5</v>
      </c>
      <c r="G1662" s="18">
        <f t="shared" si="91"/>
        <v>776.09999999999991</v>
      </c>
    </row>
    <row r="1663" spans="1:8" ht="21.2" customHeight="1">
      <c r="A1663" s="46" t="s">
        <v>146</v>
      </c>
      <c r="B1663" s="46"/>
      <c r="C1663" s="46"/>
      <c r="D1663" s="42"/>
      <c r="E1663" s="42"/>
      <c r="F1663" s="42"/>
      <c r="G1663" s="42"/>
    </row>
    <row r="1664" spans="1:8" s="8" customFormat="1" ht="14.65" customHeight="1">
      <c r="A1664" s="6" t="s">
        <v>415</v>
      </c>
      <c r="B1664" s="43" t="s">
        <v>295</v>
      </c>
      <c r="C1664" s="43"/>
      <c r="D1664" s="15">
        <v>4.5</v>
      </c>
      <c r="E1664" s="15">
        <v>3.4</v>
      </c>
      <c r="F1664" s="15">
        <v>33.799999999999997</v>
      </c>
      <c r="G1664" s="15">
        <v>177.5</v>
      </c>
      <c r="H1664" s="34"/>
    </row>
    <row r="1665" spans="1:8" ht="12.2" customHeight="1">
      <c r="A1665" s="9" t="s">
        <v>416</v>
      </c>
      <c r="B1665" s="5" t="s">
        <v>295</v>
      </c>
      <c r="C1665" s="5" t="s">
        <v>295</v>
      </c>
      <c r="D1665" s="9"/>
      <c r="E1665" s="9"/>
      <c r="F1665" s="9"/>
      <c r="G1665" s="16"/>
    </row>
    <row r="1666" spans="1:8" s="8" customFormat="1" ht="14.65" customHeight="1">
      <c r="A1666" s="6" t="s">
        <v>157</v>
      </c>
      <c r="B1666" s="43" t="s">
        <v>11</v>
      </c>
      <c r="C1666" s="43"/>
      <c r="D1666" s="15">
        <v>0.2</v>
      </c>
      <c r="E1666" s="15"/>
      <c r="F1666" s="15">
        <v>7.2</v>
      </c>
      <c r="G1666" s="15">
        <v>29.5</v>
      </c>
      <c r="H1666" s="34"/>
    </row>
    <row r="1667" spans="1:8" ht="12.2" customHeight="1">
      <c r="A1667" s="9" t="s">
        <v>158</v>
      </c>
      <c r="B1667" s="5" t="s">
        <v>141</v>
      </c>
      <c r="C1667" s="5" t="s">
        <v>141</v>
      </c>
      <c r="D1667" s="9"/>
      <c r="E1667" s="9"/>
      <c r="F1667" s="9"/>
      <c r="G1667" s="16"/>
    </row>
    <row r="1668" spans="1:8" ht="12.2" customHeight="1">
      <c r="A1668" s="9" t="s">
        <v>64</v>
      </c>
      <c r="B1668" s="5" t="s">
        <v>145</v>
      </c>
      <c r="C1668" s="5" t="s">
        <v>145</v>
      </c>
      <c r="D1668" s="9"/>
      <c r="E1668" s="9"/>
      <c r="F1668" s="9"/>
      <c r="G1668" s="16"/>
    </row>
    <row r="1669" spans="1:8" ht="12.2" customHeight="1">
      <c r="A1669" s="9" t="s">
        <v>34</v>
      </c>
      <c r="B1669" s="5" t="s">
        <v>60</v>
      </c>
      <c r="C1669" s="5" t="s">
        <v>60</v>
      </c>
      <c r="D1669" s="9"/>
      <c r="E1669" s="9"/>
      <c r="F1669" s="9"/>
      <c r="G1669" s="16"/>
    </row>
    <row r="1670" spans="1:8" s="8" customFormat="1" ht="14.65" customHeight="1">
      <c r="A1670" s="6" t="s">
        <v>433</v>
      </c>
      <c r="B1670" s="43" t="s">
        <v>113</v>
      </c>
      <c r="C1670" s="43"/>
      <c r="D1670" s="15">
        <v>0.9</v>
      </c>
      <c r="E1670" s="15">
        <v>0.2</v>
      </c>
      <c r="F1670" s="15">
        <v>8.1</v>
      </c>
      <c r="G1670" s="15">
        <v>43</v>
      </c>
      <c r="H1670" s="34"/>
    </row>
    <row r="1671" spans="1:8" ht="12.2" customHeight="1">
      <c r="A1671" s="10" t="s">
        <v>434</v>
      </c>
      <c r="B1671" s="11" t="s">
        <v>113</v>
      </c>
      <c r="C1671" s="11" t="s">
        <v>113</v>
      </c>
      <c r="D1671" s="9"/>
      <c r="E1671" s="9"/>
      <c r="F1671" s="9"/>
      <c r="G1671" s="16"/>
    </row>
    <row r="1672" spans="1:8" ht="14.65" customHeight="1">
      <c r="A1672" s="13"/>
      <c r="B1672" s="13"/>
      <c r="C1672" s="13">
        <f>B1664+B1666+B1670</f>
        <v>350</v>
      </c>
      <c r="D1672" s="18">
        <f>D1664+D1666+D1670</f>
        <v>5.6000000000000005</v>
      </c>
      <c r="E1672" s="18">
        <f t="shared" ref="E1672:G1672" si="92">E1664+E1666+E1670</f>
        <v>3.6</v>
      </c>
      <c r="F1672" s="18">
        <f t="shared" si="92"/>
        <v>49.1</v>
      </c>
      <c r="G1672" s="18">
        <f t="shared" si="92"/>
        <v>250</v>
      </c>
    </row>
    <row r="1673" spans="1:8" ht="21.2" customHeight="1">
      <c r="A1673" s="46" t="s">
        <v>163</v>
      </c>
      <c r="B1673" s="46"/>
      <c r="C1673" s="46"/>
      <c r="D1673" s="42"/>
      <c r="E1673" s="42"/>
      <c r="F1673" s="42"/>
      <c r="G1673" s="42"/>
    </row>
    <row r="1674" spans="1:8" s="8" customFormat="1" ht="14.65" customHeight="1">
      <c r="A1674" s="6" t="s">
        <v>666</v>
      </c>
      <c r="B1674" s="43" t="s">
        <v>113</v>
      </c>
      <c r="C1674" s="43"/>
      <c r="D1674" s="15">
        <v>0.8</v>
      </c>
      <c r="E1674" s="15">
        <v>6.5</v>
      </c>
      <c r="F1674" s="15">
        <v>1.8</v>
      </c>
      <c r="G1674" s="15">
        <v>69.099999999999994</v>
      </c>
      <c r="H1674" s="34"/>
    </row>
    <row r="1675" spans="1:8" ht="12.2" customHeight="1">
      <c r="A1675" s="9" t="s">
        <v>27</v>
      </c>
      <c r="B1675" s="5" t="s">
        <v>14</v>
      </c>
      <c r="C1675" s="5" t="s">
        <v>14</v>
      </c>
      <c r="D1675" s="9"/>
      <c r="E1675" s="9"/>
      <c r="F1675" s="9"/>
      <c r="G1675" s="16"/>
    </row>
    <row r="1676" spans="1:8" ht="12.2" customHeight="1">
      <c r="A1676" s="9" t="s">
        <v>77</v>
      </c>
      <c r="B1676" s="5" t="s">
        <v>665</v>
      </c>
      <c r="C1676" s="5" t="s">
        <v>417</v>
      </c>
      <c r="D1676" s="9"/>
      <c r="E1676" s="9"/>
      <c r="F1676" s="9"/>
      <c r="G1676" s="16"/>
    </row>
    <row r="1677" spans="1:8" ht="12.2" customHeight="1">
      <c r="A1677" s="9" t="s">
        <v>80</v>
      </c>
      <c r="B1677" s="5" t="s">
        <v>346</v>
      </c>
      <c r="C1677" s="5" t="s">
        <v>786</v>
      </c>
      <c r="D1677" s="9"/>
      <c r="E1677" s="9"/>
      <c r="F1677" s="9"/>
      <c r="G1677" s="16"/>
    </row>
    <row r="1678" spans="1:8" ht="12.2" customHeight="1">
      <c r="A1678" s="9" t="s">
        <v>83</v>
      </c>
      <c r="B1678" s="5" t="s">
        <v>423</v>
      </c>
      <c r="C1678" s="5" t="s">
        <v>729</v>
      </c>
      <c r="D1678" s="9"/>
      <c r="E1678" s="9"/>
      <c r="F1678" s="9"/>
      <c r="G1678" s="16"/>
    </row>
    <row r="1679" spans="1:8" ht="12.2" customHeight="1">
      <c r="A1679" s="9" t="s">
        <v>40</v>
      </c>
      <c r="B1679" s="5" t="s">
        <v>272</v>
      </c>
      <c r="C1679" s="5" t="s">
        <v>272</v>
      </c>
      <c r="D1679" s="9"/>
      <c r="E1679" s="9"/>
      <c r="F1679" s="9"/>
      <c r="G1679" s="16"/>
    </row>
    <row r="1680" spans="1:8" s="8" customFormat="1" ht="14.65" customHeight="1">
      <c r="A1680" s="6" t="s">
        <v>496</v>
      </c>
      <c r="B1680" s="43" t="s">
        <v>347</v>
      </c>
      <c r="C1680" s="43"/>
      <c r="D1680" s="15">
        <v>12.6</v>
      </c>
      <c r="E1680" s="15">
        <v>5.2</v>
      </c>
      <c r="F1680" s="15">
        <v>13.6</v>
      </c>
      <c r="G1680" s="15">
        <v>168.3</v>
      </c>
      <c r="H1680" s="34"/>
    </row>
    <row r="1681" spans="1:8" ht="12.2" customHeight="1">
      <c r="A1681" s="9" t="s">
        <v>110</v>
      </c>
      <c r="B1681" s="5" t="s">
        <v>162</v>
      </c>
      <c r="C1681" s="5" t="s">
        <v>162</v>
      </c>
      <c r="D1681" s="9"/>
      <c r="E1681" s="9"/>
      <c r="F1681" s="9"/>
      <c r="G1681" s="16"/>
    </row>
    <row r="1682" spans="1:8" ht="12.2" customHeight="1">
      <c r="A1682" s="9" t="s">
        <v>131</v>
      </c>
      <c r="B1682" s="5" t="s">
        <v>488</v>
      </c>
      <c r="C1682" s="5" t="s">
        <v>488</v>
      </c>
      <c r="D1682" s="9"/>
      <c r="E1682" s="9"/>
      <c r="F1682" s="9"/>
      <c r="G1682" s="16"/>
    </row>
    <row r="1683" spans="1:8" ht="12.2" customHeight="1">
      <c r="A1683" s="9" t="s">
        <v>64</v>
      </c>
      <c r="B1683" s="5" t="s">
        <v>740</v>
      </c>
      <c r="C1683" s="5" t="s">
        <v>740</v>
      </c>
      <c r="D1683" s="9"/>
      <c r="E1683" s="9"/>
      <c r="F1683" s="9"/>
      <c r="G1683" s="16"/>
    </row>
    <row r="1684" spans="1:8" ht="12.2" customHeight="1">
      <c r="A1684" s="9" t="s">
        <v>27</v>
      </c>
      <c r="B1684" s="5" t="s">
        <v>87</v>
      </c>
      <c r="C1684" s="5" t="s">
        <v>87</v>
      </c>
      <c r="D1684" s="9"/>
      <c r="E1684" s="9"/>
      <c r="F1684" s="9"/>
      <c r="G1684" s="16"/>
    </row>
    <row r="1685" spans="1:8" ht="12.2" customHeight="1">
      <c r="A1685" s="9" t="s">
        <v>497</v>
      </c>
      <c r="B1685" s="5" t="s">
        <v>741</v>
      </c>
      <c r="C1685" s="5" t="s">
        <v>787</v>
      </c>
      <c r="D1685" s="9"/>
      <c r="E1685" s="9"/>
      <c r="F1685" s="9"/>
      <c r="G1685" s="16"/>
    </row>
    <row r="1686" spans="1:8" s="8" customFormat="1" ht="14.65" customHeight="1">
      <c r="A1686" s="6" t="s">
        <v>500</v>
      </c>
      <c r="B1686" s="43" t="s">
        <v>243</v>
      </c>
      <c r="C1686" s="43"/>
      <c r="D1686" s="15">
        <v>2.7</v>
      </c>
      <c r="E1686" s="15">
        <v>3.2</v>
      </c>
      <c r="F1686" s="15">
        <v>15.1</v>
      </c>
      <c r="G1686" s="15">
        <v>101</v>
      </c>
      <c r="H1686" s="34"/>
    </row>
    <row r="1687" spans="1:8" ht="12.2" customHeight="1">
      <c r="A1687" s="9" t="s">
        <v>27</v>
      </c>
      <c r="B1687" s="5" t="s">
        <v>87</v>
      </c>
      <c r="C1687" s="5" t="s">
        <v>87</v>
      </c>
      <c r="D1687" s="9"/>
      <c r="E1687" s="9"/>
      <c r="F1687" s="9"/>
      <c r="G1687" s="16"/>
    </row>
    <row r="1688" spans="1:8" ht="12.2" customHeight="1">
      <c r="A1688" s="9" t="s">
        <v>103</v>
      </c>
      <c r="B1688" s="5" t="s">
        <v>548</v>
      </c>
      <c r="C1688" s="5" t="s">
        <v>264</v>
      </c>
      <c r="D1688" s="9"/>
      <c r="E1688" s="9"/>
      <c r="F1688" s="9"/>
      <c r="G1688" s="16"/>
    </row>
    <row r="1689" spans="1:8" ht="12.2" customHeight="1">
      <c r="A1689" s="9" t="s">
        <v>101</v>
      </c>
      <c r="B1689" s="5" t="s">
        <v>743</v>
      </c>
      <c r="C1689" s="5" t="s">
        <v>683</v>
      </c>
      <c r="D1689" s="9"/>
      <c r="E1689" s="9"/>
      <c r="F1689" s="9"/>
      <c r="G1689" s="16"/>
    </row>
    <row r="1690" spans="1:8" ht="12.2" customHeight="1">
      <c r="A1690" s="9" t="s">
        <v>96</v>
      </c>
      <c r="B1690" s="5" t="s">
        <v>295</v>
      </c>
      <c r="C1690" s="5" t="s">
        <v>50</v>
      </c>
      <c r="D1690" s="9"/>
      <c r="E1690" s="9"/>
      <c r="F1690" s="9"/>
      <c r="G1690" s="16"/>
    </row>
    <row r="1691" spans="1:8" ht="12.2" customHeight="1">
      <c r="A1691" s="9" t="s">
        <v>172</v>
      </c>
      <c r="B1691" s="5" t="s">
        <v>744</v>
      </c>
      <c r="C1691" s="5" t="s">
        <v>301</v>
      </c>
      <c r="D1691" s="9"/>
      <c r="E1691" s="9"/>
      <c r="F1691" s="9"/>
      <c r="G1691" s="16"/>
    </row>
    <row r="1692" spans="1:8" ht="12.2" customHeight="1">
      <c r="A1692" s="9" t="s">
        <v>98</v>
      </c>
      <c r="B1692" s="5" t="s">
        <v>13</v>
      </c>
      <c r="C1692" s="5" t="s">
        <v>394</v>
      </c>
      <c r="D1692" s="9"/>
      <c r="E1692" s="9"/>
      <c r="F1692" s="9"/>
      <c r="G1692" s="16"/>
    </row>
    <row r="1693" spans="1:8" ht="12.2" customHeight="1">
      <c r="A1693" s="9" t="s">
        <v>45</v>
      </c>
      <c r="B1693" s="5" t="s">
        <v>116</v>
      </c>
      <c r="C1693" s="5" t="s">
        <v>116</v>
      </c>
      <c r="D1693" s="9"/>
      <c r="E1693" s="9"/>
      <c r="F1693" s="9"/>
      <c r="G1693" s="16"/>
    </row>
    <row r="1694" spans="1:8" s="8" customFormat="1" ht="14.65" customHeight="1">
      <c r="A1694" s="6" t="s">
        <v>191</v>
      </c>
      <c r="B1694" s="43" t="s">
        <v>11</v>
      </c>
      <c r="C1694" s="43"/>
      <c r="D1694" s="15">
        <v>0.2</v>
      </c>
      <c r="E1694" s="15"/>
      <c r="F1694" s="15">
        <v>8.3000000000000007</v>
      </c>
      <c r="G1694" s="15">
        <v>35</v>
      </c>
      <c r="H1694" s="34"/>
    </row>
    <row r="1695" spans="1:8" ht="12.2" customHeight="1">
      <c r="A1695" s="9" t="s">
        <v>158</v>
      </c>
      <c r="B1695" s="5" t="s">
        <v>141</v>
      </c>
      <c r="C1695" s="5" t="s">
        <v>141</v>
      </c>
      <c r="D1695" s="9"/>
      <c r="E1695" s="9"/>
      <c r="F1695" s="9"/>
      <c r="G1695" s="16"/>
    </row>
    <row r="1696" spans="1:8" ht="12.2" customHeight="1">
      <c r="A1696" s="9" t="s">
        <v>64</v>
      </c>
      <c r="B1696" s="5" t="s">
        <v>251</v>
      </c>
      <c r="C1696" s="5" t="s">
        <v>251</v>
      </c>
      <c r="D1696" s="9"/>
      <c r="E1696" s="9"/>
      <c r="F1696" s="9"/>
      <c r="G1696" s="16"/>
    </row>
    <row r="1697" spans="1:8" ht="12.2" customHeight="1">
      <c r="A1697" s="9" t="s">
        <v>64</v>
      </c>
      <c r="B1697" s="5" t="s">
        <v>252</v>
      </c>
      <c r="C1697" s="5" t="s">
        <v>252</v>
      </c>
      <c r="D1697" s="9"/>
      <c r="E1697" s="9"/>
      <c r="F1697" s="9"/>
      <c r="G1697" s="16"/>
    </row>
    <row r="1698" spans="1:8" ht="12.2" customHeight="1">
      <c r="A1698" s="9" t="s">
        <v>34</v>
      </c>
      <c r="B1698" s="5" t="s">
        <v>182</v>
      </c>
      <c r="C1698" s="5" t="s">
        <v>182</v>
      </c>
      <c r="D1698" s="9"/>
      <c r="E1698" s="9"/>
      <c r="F1698" s="9"/>
      <c r="G1698" s="16"/>
    </row>
    <row r="1699" spans="1:8" ht="12.2" customHeight="1">
      <c r="A1699" s="9" t="s">
        <v>193</v>
      </c>
      <c r="B1699" s="5" t="s">
        <v>182</v>
      </c>
      <c r="C1699" s="5" t="s">
        <v>194</v>
      </c>
      <c r="D1699" s="9"/>
      <c r="E1699" s="9"/>
      <c r="F1699" s="9"/>
      <c r="G1699" s="16"/>
    </row>
    <row r="1700" spans="1:8" s="8" customFormat="1" ht="14.65" customHeight="1">
      <c r="A1700" s="6" t="s">
        <v>43</v>
      </c>
      <c r="B1700" s="43" t="s">
        <v>331</v>
      </c>
      <c r="C1700" s="43"/>
      <c r="D1700" s="15">
        <v>3.1</v>
      </c>
      <c r="E1700" s="15">
        <v>6.9</v>
      </c>
      <c r="F1700" s="15">
        <v>20.100000000000001</v>
      </c>
      <c r="G1700" s="15">
        <v>154.6</v>
      </c>
      <c r="H1700" s="34"/>
    </row>
    <row r="1701" spans="1:8" ht="12.2" customHeight="1">
      <c r="A1701" s="9" t="s">
        <v>45</v>
      </c>
      <c r="B1701" s="5" t="s">
        <v>182</v>
      </c>
      <c r="C1701" s="5" t="s">
        <v>182</v>
      </c>
      <c r="D1701" s="9"/>
      <c r="E1701" s="9"/>
      <c r="F1701" s="9"/>
      <c r="G1701" s="16"/>
    </row>
    <row r="1702" spans="1:8" ht="21.6" customHeight="1">
      <c r="A1702" s="9" t="s">
        <v>67</v>
      </c>
      <c r="B1702" s="5"/>
      <c r="C1702" s="5" t="s">
        <v>50</v>
      </c>
      <c r="D1702" s="9"/>
      <c r="E1702" s="9"/>
      <c r="F1702" s="9"/>
      <c r="G1702" s="16"/>
    </row>
    <row r="1703" spans="1:8" s="8" customFormat="1" ht="14.65" customHeight="1">
      <c r="A1703" s="6" t="s">
        <v>66</v>
      </c>
      <c r="B1703" s="43" t="s">
        <v>195</v>
      </c>
      <c r="C1703" s="43"/>
      <c r="D1703" s="15">
        <v>5.3</v>
      </c>
      <c r="E1703" s="15">
        <v>0.4</v>
      </c>
      <c r="F1703" s="15">
        <v>35.1</v>
      </c>
      <c r="G1703" s="15">
        <v>165.8</v>
      </c>
      <c r="H1703" s="34"/>
    </row>
    <row r="1704" spans="1:8" ht="21.6" customHeight="1">
      <c r="A1704" s="9" t="s">
        <v>820</v>
      </c>
      <c r="B1704" s="5"/>
      <c r="C1704" s="5" t="s">
        <v>195</v>
      </c>
      <c r="D1704" s="9"/>
      <c r="E1704" s="9"/>
      <c r="F1704" s="9"/>
      <c r="G1704" s="16"/>
    </row>
    <row r="1705" spans="1:8" s="8" customFormat="1" ht="18" customHeight="1">
      <c r="A1705" s="6" t="s">
        <v>818</v>
      </c>
      <c r="B1705" s="43" t="s">
        <v>50</v>
      </c>
      <c r="C1705" s="43"/>
      <c r="D1705" s="15">
        <v>2.7</v>
      </c>
      <c r="E1705" s="15">
        <v>0.4</v>
      </c>
      <c r="F1705" s="15">
        <v>17</v>
      </c>
      <c r="G1705" s="15">
        <v>81.599999999999994</v>
      </c>
      <c r="H1705" s="34"/>
    </row>
    <row r="1706" spans="1:8" ht="12.75" customHeight="1">
      <c r="A1706" s="9" t="s">
        <v>818</v>
      </c>
      <c r="B1706" s="11"/>
      <c r="C1706" s="11" t="s">
        <v>50</v>
      </c>
      <c r="D1706" s="9"/>
      <c r="E1706" s="9"/>
      <c r="F1706" s="9"/>
      <c r="G1706" s="16"/>
    </row>
    <row r="1707" spans="1:8" ht="14.65" customHeight="1">
      <c r="A1707" s="13"/>
      <c r="B1707" s="13"/>
      <c r="C1707" s="13">
        <f>B1674+B1680+B1686+B1694+B1700+B1703+B1705</f>
        <v>758</v>
      </c>
      <c r="D1707" s="18">
        <f>D1674+D1680+D1686+D1694+D1700+D1703+D1705</f>
        <v>27.400000000000002</v>
      </c>
      <c r="E1707" s="18">
        <f t="shared" ref="E1707:G1707" si="93">E1674+E1680+E1686+E1694+E1700+E1703+E1705</f>
        <v>22.599999999999994</v>
      </c>
      <c r="F1707" s="18">
        <f t="shared" si="93"/>
        <v>111</v>
      </c>
      <c r="G1707" s="18">
        <f t="shared" si="93"/>
        <v>775.4</v>
      </c>
    </row>
    <row r="1708" spans="1:8" ht="21.2" customHeight="1">
      <c r="A1708" s="46" t="s">
        <v>199</v>
      </c>
      <c r="B1708" s="46"/>
      <c r="C1708" s="46"/>
      <c r="D1708" s="42"/>
      <c r="E1708" s="42"/>
      <c r="F1708" s="42"/>
      <c r="G1708" s="42"/>
    </row>
    <row r="1709" spans="1:8" s="8" customFormat="1" ht="14.65" customHeight="1">
      <c r="A1709" s="6" t="s">
        <v>273</v>
      </c>
      <c r="B1709" s="43" t="s">
        <v>11</v>
      </c>
      <c r="C1709" s="43"/>
      <c r="D1709" s="15">
        <v>5.6</v>
      </c>
      <c r="E1709" s="15">
        <v>5</v>
      </c>
      <c r="F1709" s="15">
        <v>9</v>
      </c>
      <c r="G1709" s="15">
        <v>113</v>
      </c>
      <c r="H1709" s="34"/>
    </row>
    <row r="1710" spans="1:8" ht="12.2" customHeight="1">
      <c r="A1710" s="9" t="s">
        <v>274</v>
      </c>
      <c r="B1710" s="5" t="s">
        <v>11</v>
      </c>
      <c r="C1710" s="5" t="s">
        <v>11</v>
      </c>
      <c r="D1710" s="9"/>
      <c r="E1710" s="9"/>
      <c r="F1710" s="9"/>
      <c r="G1710" s="16"/>
    </row>
    <row r="1711" spans="1:8" s="8" customFormat="1" ht="14.65" customHeight="1">
      <c r="A1711" s="6" t="s">
        <v>433</v>
      </c>
      <c r="B1711" s="43" t="s">
        <v>204</v>
      </c>
      <c r="C1711" s="43"/>
      <c r="D1711" s="15">
        <v>0.8</v>
      </c>
      <c r="E1711" s="15">
        <v>0.2</v>
      </c>
      <c r="F1711" s="15">
        <v>6.9</v>
      </c>
      <c r="G1711" s="15">
        <v>36.6</v>
      </c>
      <c r="H1711" s="34"/>
    </row>
    <row r="1712" spans="1:8" ht="12.2" customHeight="1">
      <c r="A1712" s="10" t="s">
        <v>434</v>
      </c>
      <c r="B1712" s="11" t="s">
        <v>204</v>
      </c>
      <c r="C1712" s="11" t="s">
        <v>204</v>
      </c>
      <c r="D1712" s="9"/>
      <c r="E1712" s="9"/>
      <c r="F1712" s="9"/>
      <c r="G1712" s="16"/>
    </row>
    <row r="1713" spans="1:7" ht="14.65" customHeight="1">
      <c r="A1713" s="13"/>
      <c r="B1713" s="13"/>
      <c r="C1713" s="13">
        <f>B1709+B1711</f>
        <v>285</v>
      </c>
      <c r="D1713" s="18">
        <v>6.4</v>
      </c>
      <c r="E1713" s="15">
        <v>5.2</v>
      </c>
      <c r="F1713" s="15">
        <v>15.9</v>
      </c>
      <c r="G1713" s="15">
        <v>149.6</v>
      </c>
    </row>
    <row r="1714" spans="1:7" ht="14.65" customHeight="1">
      <c r="A1714" s="13" t="s">
        <v>206</v>
      </c>
      <c r="B1714" s="13"/>
      <c r="C1714" s="13">
        <f>C1713+C1707+C1672+C1662+C1619+C1615</f>
        <v>3153</v>
      </c>
      <c r="D1714" s="18">
        <f>D1713+D1707+D1672+D1662+D1619+D1615</f>
        <v>83.200000000000017</v>
      </c>
      <c r="E1714" s="18">
        <f t="shared" ref="E1714:G1714" si="94">E1713+E1707+E1672+E1662+E1619+E1615</f>
        <v>77.599999999999994</v>
      </c>
      <c r="F1714" s="18">
        <f t="shared" si="94"/>
        <v>379.40000000000003</v>
      </c>
      <c r="G1714" s="18">
        <f t="shared" si="94"/>
        <v>2654.6</v>
      </c>
    </row>
    <row r="1717" spans="1:7" ht="25.5" customHeight="1">
      <c r="A1717" s="23"/>
      <c r="B1717" s="24" t="s">
        <v>789</v>
      </c>
      <c r="C1717" s="24" t="s">
        <v>790</v>
      </c>
      <c r="D1717" s="24" t="s">
        <v>791</v>
      </c>
      <c r="E1717" s="24" t="s">
        <v>792</v>
      </c>
      <c r="F1717" s="24" t="s">
        <v>793</v>
      </c>
      <c r="G1717" s="39" t="s">
        <v>812</v>
      </c>
    </row>
    <row r="1718" spans="1:7" ht="23.25" customHeight="1">
      <c r="A1718" s="25" t="s">
        <v>794</v>
      </c>
      <c r="B1718" s="26">
        <f>C145</f>
        <v>3090</v>
      </c>
      <c r="C1718" s="26">
        <f t="shared" ref="C1718:F1718" si="95">D145</f>
        <v>96.100000000000009</v>
      </c>
      <c r="D1718" s="26">
        <f t="shared" si="95"/>
        <v>87.5</v>
      </c>
      <c r="E1718" s="26">
        <f t="shared" si="95"/>
        <v>385.5</v>
      </c>
      <c r="F1718" s="26">
        <f t="shared" si="95"/>
        <v>2839</v>
      </c>
      <c r="G1718" s="40"/>
    </row>
    <row r="1719" spans="1:7" ht="23.25" customHeight="1">
      <c r="A1719" s="25" t="s">
        <v>795</v>
      </c>
      <c r="B1719" s="26">
        <f>C264</f>
        <v>2998</v>
      </c>
      <c r="C1719" s="26">
        <f t="shared" ref="C1719:F1719" si="96">D264</f>
        <v>95.199999999999989</v>
      </c>
      <c r="D1719" s="26">
        <f t="shared" si="96"/>
        <v>98.6</v>
      </c>
      <c r="E1719" s="26">
        <f t="shared" si="96"/>
        <v>394.70000000000005</v>
      </c>
      <c r="F1719" s="26">
        <f t="shared" si="96"/>
        <v>2928.4</v>
      </c>
      <c r="G1719" s="40"/>
    </row>
    <row r="1720" spans="1:7" ht="23.25" customHeight="1">
      <c r="A1720" s="25" t="s">
        <v>796</v>
      </c>
      <c r="B1720" s="26">
        <f>C370</f>
        <v>2955</v>
      </c>
      <c r="C1720" s="26">
        <f t="shared" ref="C1720:F1720" si="97">D370</f>
        <v>98.000000000000014</v>
      </c>
      <c r="D1720" s="26">
        <f t="shared" si="97"/>
        <v>106.5</v>
      </c>
      <c r="E1720" s="26">
        <f t="shared" si="97"/>
        <v>371.4</v>
      </c>
      <c r="F1720" s="26">
        <f t="shared" si="97"/>
        <v>2854.2</v>
      </c>
      <c r="G1720" s="40"/>
    </row>
    <row r="1721" spans="1:7" ht="23.25" customHeight="1">
      <c r="A1721" s="25" t="s">
        <v>797</v>
      </c>
      <c r="B1721" s="26">
        <f>C499</f>
        <v>2955</v>
      </c>
      <c r="C1721" s="26">
        <f t="shared" ref="C1721:F1721" si="98">D499</f>
        <v>95.100000000000009</v>
      </c>
      <c r="D1721" s="26">
        <f t="shared" si="98"/>
        <v>97.4</v>
      </c>
      <c r="E1721" s="26">
        <f t="shared" si="98"/>
        <v>382.00000000000006</v>
      </c>
      <c r="F1721" s="26">
        <f t="shared" si="98"/>
        <v>2844.6000000000004</v>
      </c>
      <c r="G1721" s="40"/>
    </row>
    <row r="1722" spans="1:7" ht="23.25" customHeight="1">
      <c r="A1722" s="25" t="s">
        <v>798</v>
      </c>
      <c r="B1722" s="26">
        <f>C616</f>
        <v>3020</v>
      </c>
      <c r="C1722" s="26">
        <f t="shared" ref="C1722:F1722" si="99">D616</f>
        <v>95.700000000000017</v>
      </c>
      <c r="D1722" s="26">
        <f t="shared" si="99"/>
        <v>78.299999999999983</v>
      </c>
      <c r="E1722" s="26">
        <f t="shared" si="99"/>
        <v>364.6</v>
      </c>
      <c r="F1722" s="26">
        <f t="shared" si="99"/>
        <v>2578.5</v>
      </c>
      <c r="G1722" s="40"/>
    </row>
    <row r="1723" spans="1:7" ht="23.25" customHeight="1">
      <c r="A1723" s="25" t="s">
        <v>799</v>
      </c>
      <c r="B1723" s="26">
        <f>C735</f>
        <v>3065</v>
      </c>
      <c r="C1723" s="26">
        <f t="shared" ref="C1723:F1723" si="100">D735</f>
        <v>80</v>
      </c>
      <c r="D1723" s="26">
        <f t="shared" si="100"/>
        <v>76.900000000000006</v>
      </c>
      <c r="E1723" s="26">
        <f t="shared" si="100"/>
        <v>403.40000000000009</v>
      </c>
      <c r="F1723" s="26">
        <f t="shared" si="100"/>
        <v>2741.6</v>
      </c>
      <c r="G1723" s="40"/>
    </row>
    <row r="1724" spans="1:7" ht="23.25" customHeight="1">
      <c r="A1724" s="25" t="s">
        <v>800</v>
      </c>
      <c r="B1724" s="26">
        <f>C858</f>
        <v>3005</v>
      </c>
      <c r="C1724" s="26">
        <f t="shared" ref="C1724:F1724" si="101">D858</f>
        <v>87.2</v>
      </c>
      <c r="D1724" s="26">
        <f t="shared" si="101"/>
        <v>71.899999999999991</v>
      </c>
      <c r="E1724" s="26">
        <f t="shared" si="101"/>
        <v>448.79999999999995</v>
      </c>
      <c r="F1724" s="26">
        <f t="shared" si="101"/>
        <v>2824.9</v>
      </c>
      <c r="G1724" s="40"/>
    </row>
    <row r="1725" spans="1:7" ht="23.25" customHeight="1">
      <c r="A1725" s="25" t="s">
        <v>801</v>
      </c>
      <c r="B1725" s="26">
        <f>C981</f>
        <v>3105</v>
      </c>
      <c r="C1725" s="26">
        <f t="shared" ref="C1725:F1725" si="102">D981</f>
        <v>96.7</v>
      </c>
      <c r="D1725" s="26">
        <f t="shared" si="102"/>
        <v>107</v>
      </c>
      <c r="E1725" s="26">
        <f t="shared" si="102"/>
        <v>419.40000000000003</v>
      </c>
      <c r="F1725" s="26">
        <f t="shared" si="102"/>
        <v>3081.2</v>
      </c>
      <c r="G1725" s="40"/>
    </row>
    <row r="1726" spans="1:7" ht="23.25" customHeight="1">
      <c r="A1726" s="25" t="s">
        <v>802</v>
      </c>
      <c r="B1726" s="26">
        <f>C1105</f>
        <v>3110</v>
      </c>
      <c r="C1726" s="26">
        <f t="shared" ref="C1726:F1726" si="103">D1105</f>
        <v>106.69999999999999</v>
      </c>
      <c r="D1726" s="26">
        <f t="shared" si="103"/>
        <v>80.599999999999994</v>
      </c>
      <c r="E1726" s="26">
        <f t="shared" si="103"/>
        <v>427.5</v>
      </c>
      <c r="F1726" s="26">
        <f t="shared" si="103"/>
        <v>2902.9</v>
      </c>
      <c r="G1726" s="40"/>
    </row>
    <row r="1727" spans="1:7" ht="23.25" customHeight="1">
      <c r="A1727" s="25" t="s">
        <v>803</v>
      </c>
      <c r="B1727" s="26">
        <f>C1226</f>
        <v>2983</v>
      </c>
      <c r="C1727" s="26">
        <f t="shared" ref="C1727:F1727" si="104">D1226</f>
        <v>101</v>
      </c>
      <c r="D1727" s="26">
        <f t="shared" si="104"/>
        <v>83.499999999999986</v>
      </c>
      <c r="E1727" s="26">
        <f t="shared" si="104"/>
        <v>415.29999999999995</v>
      </c>
      <c r="F1727" s="26">
        <f t="shared" si="104"/>
        <v>2796.6</v>
      </c>
      <c r="G1727" s="40"/>
    </row>
    <row r="1728" spans="1:7" ht="23.25" customHeight="1">
      <c r="A1728" s="25" t="s">
        <v>808</v>
      </c>
      <c r="B1728" s="26">
        <f>C1351</f>
        <v>3000</v>
      </c>
      <c r="C1728" s="26">
        <f t="shared" ref="C1728:F1728" si="105">D1351</f>
        <v>82.6</v>
      </c>
      <c r="D1728" s="26">
        <f t="shared" si="105"/>
        <v>111.3</v>
      </c>
      <c r="E1728" s="26">
        <f t="shared" si="105"/>
        <v>413.40000000000003</v>
      </c>
      <c r="F1728" s="26">
        <f t="shared" si="105"/>
        <v>3065</v>
      </c>
      <c r="G1728" s="40"/>
    </row>
    <row r="1729" spans="1:7" ht="23.25" customHeight="1">
      <c r="A1729" s="25" t="s">
        <v>809</v>
      </c>
      <c r="B1729" s="26">
        <f>C1464</f>
        <v>3010</v>
      </c>
      <c r="C1729" s="26">
        <f t="shared" ref="C1729:F1729" si="106">D1464</f>
        <v>99.4</v>
      </c>
      <c r="D1729" s="26">
        <f t="shared" si="106"/>
        <v>97.199999999999989</v>
      </c>
      <c r="E1729" s="26">
        <f t="shared" si="106"/>
        <v>359.4</v>
      </c>
      <c r="F1729" s="26">
        <f t="shared" si="106"/>
        <v>2709.6000000000004</v>
      </c>
      <c r="G1729" s="40"/>
    </row>
    <row r="1730" spans="1:7" ht="23.25" customHeight="1">
      <c r="A1730" s="25" t="s">
        <v>810</v>
      </c>
      <c r="B1730" s="26">
        <f>C1588</f>
        <v>3120</v>
      </c>
      <c r="C1730" s="26">
        <f t="shared" ref="C1730:F1730" si="107">D1588</f>
        <v>102.2</v>
      </c>
      <c r="D1730" s="26">
        <f t="shared" si="107"/>
        <v>71.999999999999986</v>
      </c>
      <c r="E1730" s="26">
        <f t="shared" si="107"/>
        <v>436.49999999999994</v>
      </c>
      <c r="F1730" s="26">
        <f t="shared" si="107"/>
        <v>2836.6</v>
      </c>
      <c r="G1730" s="40"/>
    </row>
    <row r="1731" spans="1:7" ht="23.25" customHeight="1">
      <c r="A1731" s="25" t="s">
        <v>811</v>
      </c>
      <c r="B1731" s="26">
        <f>C1714</f>
        <v>3153</v>
      </c>
      <c r="C1731" s="26">
        <f t="shared" ref="C1731:F1731" si="108">D1714</f>
        <v>83.200000000000017</v>
      </c>
      <c r="D1731" s="26">
        <f t="shared" si="108"/>
        <v>77.599999999999994</v>
      </c>
      <c r="E1731" s="26">
        <f t="shared" si="108"/>
        <v>379.40000000000003</v>
      </c>
      <c r="F1731" s="26">
        <f t="shared" si="108"/>
        <v>2654.6</v>
      </c>
      <c r="G1731" s="40"/>
    </row>
    <row r="1732" spans="1:7" ht="23.25" customHeight="1">
      <c r="A1732" s="25" t="s">
        <v>804</v>
      </c>
      <c r="B1732" s="27">
        <f>B1718+B1719+B1720+B1721+B1722+B1723+B1724+B1725+B1726+B1727+B1728+B1729+B1730+B1731</f>
        <v>42569</v>
      </c>
      <c r="C1732" s="27">
        <f t="shared" ref="C1732:F1732" si="109">C1718+C1719+C1720+C1721+C1722+C1723+C1724+C1725+C1726+C1727+C1728+C1729+C1730+C1731</f>
        <v>1319.1000000000001</v>
      </c>
      <c r="D1732" s="27">
        <f t="shared" si="109"/>
        <v>1246.2999999999997</v>
      </c>
      <c r="E1732" s="27">
        <f t="shared" si="109"/>
        <v>5601.2999999999984</v>
      </c>
      <c r="F1732" s="27">
        <f t="shared" si="109"/>
        <v>39657.699999999997</v>
      </c>
      <c r="G1732" s="40"/>
    </row>
    <row r="1733" spans="1:7" ht="23.25" customHeight="1">
      <c r="A1733" s="28" t="s">
        <v>805</v>
      </c>
      <c r="B1733" s="33">
        <f>B1732/14</f>
        <v>3040.6428571428573</v>
      </c>
      <c r="C1733" s="33">
        <f t="shared" ref="C1733:F1733" si="110">C1732/14</f>
        <v>94.221428571428575</v>
      </c>
      <c r="D1733" s="33">
        <f t="shared" si="110"/>
        <v>89.021428571428558</v>
      </c>
      <c r="E1733" s="33">
        <f t="shared" si="110"/>
        <v>400.09285714285704</v>
      </c>
      <c r="F1733" s="33">
        <f t="shared" si="110"/>
        <v>2832.6928571428571</v>
      </c>
      <c r="G1733" s="40"/>
    </row>
    <row r="1734" spans="1:7" ht="23.25" customHeight="1">
      <c r="A1734" s="29" t="s">
        <v>806</v>
      </c>
      <c r="B1734" s="30">
        <v>2700</v>
      </c>
      <c r="C1734" s="30">
        <v>90</v>
      </c>
      <c r="D1734" s="30">
        <v>92</v>
      </c>
      <c r="E1734" s="30">
        <v>383</v>
      </c>
      <c r="F1734" s="30">
        <v>2720</v>
      </c>
      <c r="G1734" s="40"/>
    </row>
    <row r="1735" spans="1:7" ht="23.25" customHeight="1">
      <c r="A1735" s="37" t="s">
        <v>807</v>
      </c>
      <c r="B1735" s="38">
        <f>B1733*100/B1734</f>
        <v>112.61640211640213</v>
      </c>
      <c r="C1735" s="38">
        <f>C1733*100/C1734</f>
        <v>104.69047619047619</v>
      </c>
      <c r="D1735" s="38">
        <f t="shared" ref="D1735:F1735" si="111">D1733*100/D1734</f>
        <v>96.762422360248422</v>
      </c>
      <c r="E1735" s="38">
        <f t="shared" si="111"/>
        <v>104.4628869824692</v>
      </c>
      <c r="F1735" s="38">
        <f t="shared" si="111"/>
        <v>104.14311974789915</v>
      </c>
      <c r="G1735" s="41"/>
    </row>
  </sheetData>
  <mergeCells count="494">
    <mergeCell ref="A1:G1"/>
    <mergeCell ref="A2:G2"/>
    <mergeCell ref="A3:G3"/>
    <mergeCell ref="A4:G4"/>
    <mergeCell ref="A5:G5"/>
    <mergeCell ref="A6:G6"/>
    <mergeCell ref="B1711:C1711"/>
    <mergeCell ref="B1674:C1674"/>
    <mergeCell ref="B1680:C1680"/>
    <mergeCell ref="B1686:C1686"/>
    <mergeCell ref="B1694:C1694"/>
    <mergeCell ref="B1700:C1700"/>
    <mergeCell ref="B1703:C1703"/>
    <mergeCell ref="A1708:G1708"/>
    <mergeCell ref="B1709:C1709"/>
    <mergeCell ref="B1705:C1705"/>
    <mergeCell ref="B1644:C1644"/>
    <mergeCell ref="B1648:C1648"/>
    <mergeCell ref="B1656:C1656"/>
    <mergeCell ref="A1663:G1663"/>
    <mergeCell ref="B1664:C1664"/>
    <mergeCell ref="B1660:C1660"/>
    <mergeCell ref="B1666:C1666"/>
    <mergeCell ref="B1670:C1670"/>
    <mergeCell ref="A1673:G1673"/>
    <mergeCell ref="B1605:C1605"/>
    <mergeCell ref="B1610:C1610"/>
    <mergeCell ref="A1616:G1616"/>
    <mergeCell ref="B1617:C1617"/>
    <mergeCell ref="B1613:C1613"/>
    <mergeCell ref="B1623:C1623"/>
    <mergeCell ref="A1620:G1620"/>
    <mergeCell ref="B1621:C1621"/>
    <mergeCell ref="B1636:C1636"/>
    <mergeCell ref="B1585:C1585"/>
    <mergeCell ref="A1592:A1593"/>
    <mergeCell ref="B1592:C1592"/>
    <mergeCell ref="D1592:F1592"/>
    <mergeCell ref="G1592:G1593"/>
    <mergeCell ref="A1594:G1594"/>
    <mergeCell ref="A1590:G1590"/>
    <mergeCell ref="B1595:C1595"/>
    <mergeCell ref="B1603:C1603"/>
    <mergeCell ref="A1549:G1549"/>
    <mergeCell ref="B1550:C1550"/>
    <mergeCell ref="B1552:C1552"/>
    <mergeCell ref="B1560:C1560"/>
    <mergeCell ref="B1570:C1570"/>
    <mergeCell ref="B1572:C1572"/>
    <mergeCell ref="B1577:C1577"/>
    <mergeCell ref="A1582:G1582"/>
    <mergeCell ref="B1583:C1583"/>
    <mergeCell ref="B1579:C1579"/>
    <mergeCell ref="B1512:C1512"/>
    <mergeCell ref="B1518:C1518"/>
    <mergeCell ref="B1523:C1523"/>
    <mergeCell ref="B1529:C1529"/>
    <mergeCell ref="B1527:C1527"/>
    <mergeCell ref="A1532:G1532"/>
    <mergeCell ref="B1533:C1533"/>
    <mergeCell ref="B1544:C1544"/>
    <mergeCell ref="B1542:C1542"/>
    <mergeCell ref="B1481:C1481"/>
    <mergeCell ref="B1484:C1484"/>
    <mergeCell ref="B1486:C1486"/>
    <mergeCell ref="A1494:G1494"/>
    <mergeCell ref="B1495:C1495"/>
    <mergeCell ref="B1491:C1491"/>
    <mergeCell ref="A1498:G1498"/>
    <mergeCell ref="B1499:C1499"/>
    <mergeCell ref="B1503:C1503"/>
    <mergeCell ref="B1439:C1439"/>
    <mergeCell ref="B1444:C1444"/>
    <mergeCell ref="B1447:C1447"/>
    <mergeCell ref="B1453:C1453"/>
    <mergeCell ref="A1458:G1458"/>
    <mergeCell ref="B1459:C1459"/>
    <mergeCell ref="B1455:C1455"/>
    <mergeCell ref="B1461:C1461"/>
    <mergeCell ref="B1471:C1471"/>
    <mergeCell ref="A1468:A1469"/>
    <mergeCell ref="B1468:C1468"/>
    <mergeCell ref="D1468:F1468"/>
    <mergeCell ref="G1468:G1469"/>
    <mergeCell ref="A1470:G1470"/>
    <mergeCell ref="A1466:G1466"/>
    <mergeCell ref="B1386:C1386"/>
    <mergeCell ref="B1406:C1406"/>
    <mergeCell ref="B1411:C1411"/>
    <mergeCell ref="B1415:C1415"/>
    <mergeCell ref="B1421:C1421"/>
    <mergeCell ref="A1418:G1418"/>
    <mergeCell ref="B1419:C1419"/>
    <mergeCell ref="B1425:C1425"/>
    <mergeCell ref="B1431:C1431"/>
    <mergeCell ref="A1428:G1428"/>
    <mergeCell ref="B1429:C1429"/>
    <mergeCell ref="B1358:C1358"/>
    <mergeCell ref="B1364:C1364"/>
    <mergeCell ref="B1366:C1366"/>
    <mergeCell ref="B1371:C1371"/>
    <mergeCell ref="A1377:G1377"/>
    <mergeCell ref="B1378:C1378"/>
    <mergeCell ref="B1374:C1374"/>
    <mergeCell ref="A1381:G1381"/>
    <mergeCell ref="B1382:C1382"/>
    <mergeCell ref="A1345:G1345"/>
    <mergeCell ref="B1346:C1346"/>
    <mergeCell ref="B1342:C1342"/>
    <mergeCell ref="B1348:C1348"/>
    <mergeCell ref="A1355:A1356"/>
    <mergeCell ref="B1355:C1355"/>
    <mergeCell ref="D1355:F1355"/>
    <mergeCell ref="G1355:G1356"/>
    <mergeCell ref="A1357:G1357"/>
    <mergeCell ref="A1353:G1353"/>
    <mergeCell ref="B1306:C1306"/>
    <mergeCell ref="B1310:C1310"/>
    <mergeCell ref="A1313:G1313"/>
    <mergeCell ref="B1314:C1314"/>
    <mergeCell ref="B1318:C1318"/>
    <mergeCell ref="B1325:C1325"/>
    <mergeCell ref="B1328:C1328"/>
    <mergeCell ref="B1336:C1336"/>
    <mergeCell ref="B1340:C1340"/>
    <mergeCell ref="A1258:G1258"/>
    <mergeCell ref="B1259:C1259"/>
    <mergeCell ref="B1266:C1266"/>
    <mergeCell ref="B1275:C1275"/>
    <mergeCell ref="B1287:C1287"/>
    <mergeCell ref="B1285:C1285"/>
    <mergeCell ref="B1289:C1289"/>
    <mergeCell ref="A1294:G1294"/>
    <mergeCell ref="B1295:C1295"/>
    <mergeCell ref="A1232:G1232"/>
    <mergeCell ref="A1228:G1228"/>
    <mergeCell ref="B1233:C1233"/>
    <mergeCell ref="B1240:C1240"/>
    <mergeCell ref="B1245:C1245"/>
    <mergeCell ref="B1251:C1251"/>
    <mergeCell ref="B1249:C1249"/>
    <mergeCell ref="A1254:G1254"/>
    <mergeCell ref="B1255:C1255"/>
    <mergeCell ref="B1194:C1194"/>
    <mergeCell ref="B1202:C1202"/>
    <mergeCell ref="B1205:C1205"/>
    <mergeCell ref="B1213:C1213"/>
    <mergeCell ref="B1219:C1219"/>
    <mergeCell ref="B1217:C1217"/>
    <mergeCell ref="A1222:G1222"/>
    <mergeCell ref="B1223:C1223"/>
    <mergeCell ref="A1230:A1231"/>
    <mergeCell ref="B1230:C1230"/>
    <mergeCell ref="D1230:F1230"/>
    <mergeCell ref="G1230:G1231"/>
    <mergeCell ref="B1168:C1168"/>
    <mergeCell ref="B1174:C1174"/>
    <mergeCell ref="B1172:C1172"/>
    <mergeCell ref="B1180:C1180"/>
    <mergeCell ref="A1177:G1177"/>
    <mergeCell ref="B1178:C1178"/>
    <mergeCell ref="B1186:C1186"/>
    <mergeCell ref="A1183:G1183"/>
    <mergeCell ref="B1184:C1184"/>
    <mergeCell ref="B1129:C1129"/>
    <mergeCell ref="B1131:C1131"/>
    <mergeCell ref="A1138:G1138"/>
    <mergeCell ref="B1139:C1139"/>
    <mergeCell ref="A1134:G1134"/>
    <mergeCell ref="B1135:C1135"/>
    <mergeCell ref="B1147:C1147"/>
    <mergeCell ref="B1159:C1159"/>
    <mergeCell ref="B1164:C1164"/>
    <mergeCell ref="A1109:A1110"/>
    <mergeCell ref="B1109:C1109"/>
    <mergeCell ref="D1109:F1109"/>
    <mergeCell ref="G1109:G1110"/>
    <mergeCell ref="A1111:G1111"/>
    <mergeCell ref="A1107:G1107"/>
    <mergeCell ref="B1112:C1112"/>
    <mergeCell ref="B1119:C1119"/>
    <mergeCell ref="B1124:C1124"/>
    <mergeCell ref="B1122:C1122"/>
    <mergeCell ref="B1076:C1076"/>
    <mergeCell ref="B1084:C1084"/>
    <mergeCell ref="B1088:C1088"/>
    <mergeCell ref="B1094:C1094"/>
    <mergeCell ref="B1092:C1092"/>
    <mergeCell ref="A1099:G1099"/>
    <mergeCell ref="B1100:C1100"/>
    <mergeCell ref="B1096:C1096"/>
    <mergeCell ref="B1102:C1102"/>
    <mergeCell ref="B1041:C1041"/>
    <mergeCell ref="B1049:C1049"/>
    <mergeCell ref="A1056:G1056"/>
    <mergeCell ref="B1057:C1057"/>
    <mergeCell ref="B1053:C1053"/>
    <mergeCell ref="B1059:C1059"/>
    <mergeCell ref="A1066:G1066"/>
    <mergeCell ref="B1067:C1067"/>
    <mergeCell ref="B1063:C1063"/>
    <mergeCell ref="B1003:C1003"/>
    <mergeCell ref="B1006:C1006"/>
    <mergeCell ref="A1009:G1009"/>
    <mergeCell ref="B1010:C1010"/>
    <mergeCell ref="A1013:G1013"/>
    <mergeCell ref="B1014:C1014"/>
    <mergeCell ref="B1020:C1020"/>
    <mergeCell ref="B1028:C1028"/>
    <mergeCell ref="B1036:C1036"/>
    <mergeCell ref="B978:C978"/>
    <mergeCell ref="B988:C988"/>
    <mergeCell ref="A985:A986"/>
    <mergeCell ref="B985:C985"/>
    <mergeCell ref="D985:F985"/>
    <mergeCell ref="G985:G986"/>
    <mergeCell ref="A987:G987"/>
    <mergeCell ref="A983:G983"/>
    <mergeCell ref="B998:C998"/>
    <mergeCell ref="B939:C939"/>
    <mergeCell ref="A942:G942"/>
    <mergeCell ref="B943:C943"/>
    <mergeCell ref="B957:C957"/>
    <mergeCell ref="B965:C965"/>
    <mergeCell ref="B962:C962"/>
    <mergeCell ref="B967:C967"/>
    <mergeCell ref="A975:G975"/>
    <mergeCell ref="B976:C976"/>
    <mergeCell ref="B972:C972"/>
    <mergeCell ref="B901:C901"/>
    <mergeCell ref="B899:C899"/>
    <mergeCell ref="B910:C910"/>
    <mergeCell ref="B915:C915"/>
    <mergeCell ref="B919:C919"/>
    <mergeCell ref="A924:G924"/>
    <mergeCell ref="B925:C925"/>
    <mergeCell ref="B921:C921"/>
    <mergeCell ref="B935:C935"/>
    <mergeCell ref="B865:C865"/>
    <mergeCell ref="B870:C870"/>
    <mergeCell ref="B873:C873"/>
    <mergeCell ref="B879:C879"/>
    <mergeCell ref="B877:C877"/>
    <mergeCell ref="A882:G882"/>
    <mergeCell ref="B883:C883"/>
    <mergeCell ref="A886:G886"/>
    <mergeCell ref="B887:C887"/>
    <mergeCell ref="A852:G852"/>
    <mergeCell ref="B853:C853"/>
    <mergeCell ref="B849:C849"/>
    <mergeCell ref="B855:C855"/>
    <mergeCell ref="A862:A863"/>
    <mergeCell ref="B862:C862"/>
    <mergeCell ref="D862:F862"/>
    <mergeCell ref="G862:G863"/>
    <mergeCell ref="A864:G864"/>
    <mergeCell ref="A860:G860"/>
    <mergeCell ref="B809:C809"/>
    <mergeCell ref="B818:C818"/>
    <mergeCell ref="A826:G826"/>
    <mergeCell ref="B827:C827"/>
    <mergeCell ref="B823:C823"/>
    <mergeCell ref="B829:C829"/>
    <mergeCell ref="B843:C843"/>
    <mergeCell ref="B841:C841"/>
    <mergeCell ref="B847:C847"/>
    <mergeCell ref="B768:C768"/>
    <mergeCell ref="A763:G763"/>
    <mergeCell ref="B764:C764"/>
    <mergeCell ref="B775:C775"/>
    <mergeCell ref="B785:C785"/>
    <mergeCell ref="B791:C791"/>
    <mergeCell ref="B800:C800"/>
    <mergeCell ref="B805:C805"/>
    <mergeCell ref="A808:G808"/>
    <mergeCell ref="A741:G741"/>
    <mergeCell ref="A737:G737"/>
    <mergeCell ref="B742:C742"/>
    <mergeCell ref="B748:C748"/>
    <mergeCell ref="B750:C750"/>
    <mergeCell ref="B755:C755"/>
    <mergeCell ref="B760:C760"/>
    <mergeCell ref="B758:C758"/>
    <mergeCell ref="A767:G767"/>
    <mergeCell ref="B716:C716"/>
    <mergeCell ref="B719:C719"/>
    <mergeCell ref="B724:C724"/>
    <mergeCell ref="A729:G729"/>
    <mergeCell ref="B730:C730"/>
    <mergeCell ref="B726:C726"/>
    <mergeCell ref="B732:C732"/>
    <mergeCell ref="A739:A740"/>
    <mergeCell ref="B739:C739"/>
    <mergeCell ref="D739:F739"/>
    <mergeCell ref="G739:G740"/>
    <mergeCell ref="A687:G687"/>
    <mergeCell ref="B688:C688"/>
    <mergeCell ref="B684:C684"/>
    <mergeCell ref="B690:C690"/>
    <mergeCell ref="B694:C694"/>
    <mergeCell ref="A697:G697"/>
    <mergeCell ref="B698:C698"/>
    <mergeCell ref="B704:C704"/>
    <mergeCell ref="B712:C712"/>
    <mergeCell ref="B637:C637"/>
    <mergeCell ref="A647:G647"/>
    <mergeCell ref="B648:C648"/>
    <mergeCell ref="A643:G643"/>
    <mergeCell ref="B644:C644"/>
    <mergeCell ref="B655:C655"/>
    <mergeCell ref="B668:C668"/>
    <mergeCell ref="B676:C676"/>
    <mergeCell ref="B680:C680"/>
    <mergeCell ref="A620:A621"/>
    <mergeCell ref="B620:C620"/>
    <mergeCell ref="D620:F620"/>
    <mergeCell ref="G620:G621"/>
    <mergeCell ref="A622:G622"/>
    <mergeCell ref="A618:G618"/>
    <mergeCell ref="B623:C623"/>
    <mergeCell ref="B631:C631"/>
    <mergeCell ref="B635:C635"/>
    <mergeCell ref="B633:C633"/>
    <mergeCell ref="B580:C580"/>
    <mergeCell ref="B586:C586"/>
    <mergeCell ref="B592:C592"/>
    <mergeCell ref="B600:C600"/>
    <mergeCell ref="B605:C605"/>
    <mergeCell ref="A610:G610"/>
    <mergeCell ref="B611:C611"/>
    <mergeCell ref="B607:C607"/>
    <mergeCell ref="B613:C613"/>
    <mergeCell ref="B547:C547"/>
    <mergeCell ref="B554:C554"/>
    <mergeCell ref="B562:C562"/>
    <mergeCell ref="A569:G569"/>
    <mergeCell ref="B570:C570"/>
    <mergeCell ref="B566:C566"/>
    <mergeCell ref="B572:C572"/>
    <mergeCell ref="B576:C576"/>
    <mergeCell ref="A579:G579"/>
    <mergeCell ref="B516:C516"/>
    <mergeCell ref="B521:C521"/>
    <mergeCell ref="B526:C526"/>
    <mergeCell ref="B524:C524"/>
    <mergeCell ref="A533:G533"/>
    <mergeCell ref="B534:C534"/>
    <mergeCell ref="A529:G529"/>
    <mergeCell ref="B530:C530"/>
    <mergeCell ref="B536:C536"/>
    <mergeCell ref="A495:G495"/>
    <mergeCell ref="B496:C496"/>
    <mergeCell ref="A503:A504"/>
    <mergeCell ref="B503:C503"/>
    <mergeCell ref="D503:F503"/>
    <mergeCell ref="G503:G504"/>
    <mergeCell ref="A505:G505"/>
    <mergeCell ref="A501:G501"/>
    <mergeCell ref="B506:C506"/>
    <mergeCell ref="B443:C443"/>
    <mergeCell ref="B456:C456"/>
    <mergeCell ref="B454:C454"/>
    <mergeCell ref="A461:G461"/>
    <mergeCell ref="B462:C462"/>
    <mergeCell ref="B471:C471"/>
    <mergeCell ref="B480:C480"/>
    <mergeCell ref="B484:C484"/>
    <mergeCell ref="B492:C492"/>
    <mergeCell ref="B490:C490"/>
    <mergeCell ref="A401:G401"/>
    <mergeCell ref="B402:C402"/>
    <mergeCell ref="B407:C407"/>
    <mergeCell ref="B417:C417"/>
    <mergeCell ref="B425:C425"/>
    <mergeCell ref="B434:C434"/>
    <mergeCell ref="B432:C432"/>
    <mergeCell ref="B436:C436"/>
    <mergeCell ref="A442:G442"/>
    <mergeCell ref="A376:G376"/>
    <mergeCell ref="A372:G372"/>
    <mergeCell ref="B377:C377"/>
    <mergeCell ref="B384:C384"/>
    <mergeCell ref="B386:C386"/>
    <mergeCell ref="B389:C389"/>
    <mergeCell ref="A397:G397"/>
    <mergeCell ref="B398:C398"/>
    <mergeCell ref="B394:C394"/>
    <mergeCell ref="B351:C351"/>
    <mergeCell ref="B355:C355"/>
    <mergeCell ref="B359:C359"/>
    <mergeCell ref="A364:G364"/>
    <mergeCell ref="B365:C365"/>
    <mergeCell ref="B361:C361"/>
    <mergeCell ref="B367:C367"/>
    <mergeCell ref="A374:A375"/>
    <mergeCell ref="B374:C374"/>
    <mergeCell ref="D374:F374"/>
    <mergeCell ref="G374:G375"/>
    <mergeCell ref="B310:C310"/>
    <mergeCell ref="B319:C319"/>
    <mergeCell ref="B325:C325"/>
    <mergeCell ref="B323:C323"/>
    <mergeCell ref="B331:C331"/>
    <mergeCell ref="A328:G328"/>
    <mergeCell ref="B329:C329"/>
    <mergeCell ref="B335:C335"/>
    <mergeCell ref="B341:C341"/>
    <mergeCell ref="A338:G338"/>
    <mergeCell ref="B339:C339"/>
    <mergeCell ref="B276:C276"/>
    <mergeCell ref="B280:C280"/>
    <mergeCell ref="B278:C278"/>
    <mergeCell ref="B282:C282"/>
    <mergeCell ref="A288:G288"/>
    <mergeCell ref="B289:C289"/>
    <mergeCell ref="A292:G292"/>
    <mergeCell ref="B293:C293"/>
    <mergeCell ref="B301:C301"/>
    <mergeCell ref="B239:C239"/>
    <mergeCell ref="B247:C247"/>
    <mergeCell ref="B253:C253"/>
    <mergeCell ref="B251:C251"/>
    <mergeCell ref="A258:G258"/>
    <mergeCell ref="B259:C259"/>
    <mergeCell ref="B255:C255"/>
    <mergeCell ref="B261:C261"/>
    <mergeCell ref="B271:C271"/>
    <mergeCell ref="A268:A269"/>
    <mergeCell ref="B268:C268"/>
    <mergeCell ref="D268:F268"/>
    <mergeCell ref="G268:G269"/>
    <mergeCell ref="A270:G270"/>
    <mergeCell ref="A266:G266"/>
    <mergeCell ref="B184:C184"/>
    <mergeCell ref="B203:C203"/>
    <mergeCell ref="B207:C207"/>
    <mergeCell ref="B211:C211"/>
    <mergeCell ref="A214:G214"/>
    <mergeCell ref="B215:C215"/>
    <mergeCell ref="B225:C225"/>
    <mergeCell ref="A234:G234"/>
    <mergeCell ref="B235:C235"/>
    <mergeCell ref="B231:C231"/>
    <mergeCell ref="B152:C152"/>
    <mergeCell ref="B159:C159"/>
    <mergeCell ref="B167:C167"/>
    <mergeCell ref="B164:C164"/>
    <mergeCell ref="B169:C169"/>
    <mergeCell ref="A176:G176"/>
    <mergeCell ref="B177:C177"/>
    <mergeCell ref="A172:G172"/>
    <mergeCell ref="B173:C173"/>
    <mergeCell ref="B140:C140"/>
    <mergeCell ref="B136:C136"/>
    <mergeCell ref="B142:C142"/>
    <mergeCell ref="A149:A150"/>
    <mergeCell ref="B149:C149"/>
    <mergeCell ref="D149:F149"/>
    <mergeCell ref="G149:G150"/>
    <mergeCell ref="A151:G151"/>
    <mergeCell ref="A147:G147"/>
    <mergeCell ref="B96:C96"/>
    <mergeCell ref="B100:C100"/>
    <mergeCell ref="A103:G103"/>
    <mergeCell ref="B104:C104"/>
    <mergeCell ref="B123:C123"/>
    <mergeCell ref="B127:C127"/>
    <mergeCell ref="B134:C134"/>
    <mergeCell ref="B132:C132"/>
    <mergeCell ref="A139:G139"/>
    <mergeCell ref="G1717:G1735"/>
    <mergeCell ref="A12:G12"/>
    <mergeCell ref="B13:C13"/>
    <mergeCell ref="A8:G8"/>
    <mergeCell ref="A10:A11"/>
    <mergeCell ref="B10:C10"/>
    <mergeCell ref="D10:F10"/>
    <mergeCell ref="G10:G11"/>
    <mergeCell ref="B23:C23"/>
    <mergeCell ref="B28:C28"/>
    <mergeCell ref="B26:C26"/>
    <mergeCell ref="B33:C33"/>
    <mergeCell ref="A36:G36"/>
    <mergeCell ref="B37:C37"/>
    <mergeCell ref="A40:G40"/>
    <mergeCell ref="B41:C41"/>
    <mergeCell ref="B47:C47"/>
    <mergeCell ref="B60:C60"/>
    <mergeCell ref="B68:C68"/>
    <mergeCell ref="B73:C73"/>
    <mergeCell ref="B80:C80"/>
    <mergeCell ref="B78:C78"/>
    <mergeCell ref="A85:G85"/>
    <mergeCell ref="B86:C86"/>
  </mergeCells>
  <pageMargins left="0.39" right="0.39" top="0.39" bottom="0.39" header="0" footer="0"/>
  <pageSetup paperSize="9" orientation="portrait" horizontalDpi="300" verticalDpi="300" r:id="rId1"/>
  <rowBreaks count="28" manualBreakCount="28">
    <brk id="50" max="16383" man="1"/>
    <brk id="106" max="16383" man="1"/>
    <brk id="187" max="16383" man="1"/>
    <brk id="245" max="16383" man="1"/>
    <brk id="309" max="16383" man="1"/>
    <brk id="362" max="16383" man="1"/>
    <brk id="415" max="16383" man="1"/>
    <brk id="471" max="16383" man="1"/>
    <brk id="543" max="16383" man="1"/>
    <brk id="598" max="16383" man="1"/>
    <brk id="660" max="16383" man="1"/>
    <brk id="715" max="16383" man="1"/>
    <brk id="778" max="16383" man="1"/>
    <brk id="835" max="16383" man="1"/>
    <brk id="902" max="16383" man="1"/>
    <brk id="957" max="16383" man="1"/>
    <brk id="1025" max="16383" man="1"/>
    <brk id="1080" max="16383" man="1"/>
    <brk id="1147" max="16383" man="1"/>
    <brk id="1203" max="16383" man="1"/>
    <brk id="1272" max="16383" man="1"/>
    <brk id="1328" max="16383" man="1"/>
    <brk id="1395" max="16383" man="1"/>
    <brk id="1450" max="16383" man="1"/>
    <brk id="1507" max="16383" man="1"/>
    <brk id="1564" max="16383" man="1"/>
    <brk id="1633" max="16383" man="1"/>
    <brk id="1689" max="16383" man="1"/>
    <brk id="17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1684"/>
  <sheetViews>
    <sheetView workbookViewId="0">
      <selection activeCell="A37" sqref="A37:G37"/>
    </sheetView>
  </sheetViews>
  <sheetFormatPr defaultRowHeight="11.25"/>
  <cols>
    <col min="1" max="1" width="40.7109375" style="2" customWidth="1"/>
    <col min="2" max="2" width="10.85546875" style="2" customWidth="1"/>
    <col min="3" max="3" width="9.140625" style="2" customWidth="1"/>
    <col min="4" max="4" width="10.42578125" style="14" customWidth="1"/>
    <col min="5" max="5" width="11.28515625" style="14" customWidth="1"/>
    <col min="6" max="6" width="13.140625" style="14" customWidth="1"/>
    <col min="7" max="7" width="16.140625" style="14" customWidth="1"/>
    <col min="8" max="8" width="9.140625" style="2"/>
    <col min="9" max="16384" width="9.140625" style="1"/>
  </cols>
  <sheetData>
    <row r="1" spans="1:8" ht="14.1" customHeight="1"/>
    <row r="2" spans="1:8" customFormat="1" ht="43.5" customHeight="1">
      <c r="A2" s="48" t="s">
        <v>828</v>
      </c>
      <c r="B2" s="49"/>
      <c r="C2" s="49"/>
      <c r="D2" s="49"/>
      <c r="E2" s="49"/>
      <c r="F2" s="49"/>
      <c r="G2" s="49"/>
      <c r="H2" s="31"/>
    </row>
    <row r="3" spans="1:8" customFormat="1" ht="21.2" customHeight="1">
      <c r="A3" s="50"/>
      <c r="B3" s="50"/>
      <c r="C3" s="50"/>
      <c r="D3" s="50"/>
      <c r="E3" s="50"/>
      <c r="F3" s="50"/>
      <c r="G3" s="50"/>
      <c r="H3" s="31"/>
    </row>
    <row r="4" spans="1:8" s="53" customFormat="1" ht="21.2" customHeight="1">
      <c r="A4" s="51" t="s">
        <v>829</v>
      </c>
      <c r="B4" s="51"/>
      <c r="C4" s="51"/>
      <c r="D4" s="51"/>
      <c r="E4" s="51"/>
      <c r="F4" s="51"/>
      <c r="G4" s="51"/>
      <c r="H4" s="52"/>
    </row>
    <row r="5" spans="1:8" s="53" customFormat="1" ht="21.2" customHeight="1">
      <c r="A5" s="51" t="s">
        <v>830</v>
      </c>
      <c r="B5" s="51"/>
      <c r="C5" s="51"/>
      <c r="D5" s="51"/>
      <c r="E5" s="51"/>
      <c r="F5" s="51"/>
      <c r="G5" s="51"/>
      <c r="H5" s="52"/>
    </row>
    <row r="6" spans="1:8" s="53" customFormat="1" ht="21.2" customHeight="1">
      <c r="A6" s="51" t="s">
        <v>831</v>
      </c>
      <c r="B6" s="51"/>
      <c r="C6" s="51"/>
      <c r="D6" s="51"/>
      <c r="E6" s="51"/>
      <c r="F6" s="51"/>
      <c r="G6" s="51"/>
      <c r="H6" s="52"/>
    </row>
    <row r="7" spans="1:8" customFormat="1" ht="42.75" customHeight="1">
      <c r="A7" s="49" t="s">
        <v>832</v>
      </c>
      <c r="B7" s="49"/>
      <c r="C7" s="49"/>
      <c r="D7" s="49"/>
      <c r="E7" s="49"/>
      <c r="F7" s="49"/>
      <c r="G7" s="49"/>
      <c r="H7" s="31"/>
    </row>
    <row r="8" spans="1:8" ht="14.1" customHeight="1"/>
    <row r="9" spans="1:8" ht="21.2" customHeight="1">
      <c r="A9" s="44" t="s">
        <v>0</v>
      </c>
      <c r="B9" s="44"/>
      <c r="C9" s="44"/>
      <c r="D9" s="44"/>
      <c r="E9" s="44"/>
      <c r="F9" s="44"/>
      <c r="G9" s="44"/>
    </row>
    <row r="10" spans="1:8" ht="7.15" customHeight="1"/>
    <row r="11" spans="1:8" ht="21.2" customHeight="1">
      <c r="A11" s="45" t="s">
        <v>1</v>
      </c>
      <c r="B11" s="45" t="s">
        <v>2</v>
      </c>
      <c r="C11" s="45"/>
      <c r="D11" s="45" t="s">
        <v>3</v>
      </c>
      <c r="E11" s="45"/>
      <c r="F11" s="45"/>
      <c r="G11" s="45" t="s">
        <v>788</v>
      </c>
    </row>
    <row r="12" spans="1:8" ht="28.35" customHeight="1">
      <c r="A12" s="45"/>
      <c r="B12" s="3" t="s">
        <v>4</v>
      </c>
      <c r="C12" s="3" t="s">
        <v>5</v>
      </c>
      <c r="D12" s="3" t="s">
        <v>6</v>
      </c>
      <c r="E12" s="3" t="s">
        <v>7</v>
      </c>
      <c r="F12" s="3" t="s">
        <v>8</v>
      </c>
      <c r="G12" s="45"/>
    </row>
    <row r="13" spans="1:8" ht="21.2" customHeight="1">
      <c r="A13" s="42" t="s">
        <v>9</v>
      </c>
      <c r="B13" s="42"/>
      <c r="C13" s="42"/>
      <c r="D13" s="42"/>
      <c r="E13" s="42"/>
      <c r="F13" s="42"/>
      <c r="G13" s="42"/>
    </row>
    <row r="14" spans="1:8" s="8" customFormat="1" ht="14.65" customHeight="1">
      <c r="A14" s="6" t="s">
        <v>10</v>
      </c>
      <c r="B14" s="43" t="s">
        <v>11</v>
      </c>
      <c r="C14" s="43"/>
      <c r="D14" s="15">
        <v>16.3</v>
      </c>
      <c r="E14" s="15">
        <v>11.2</v>
      </c>
      <c r="F14" s="15">
        <v>15.6</v>
      </c>
      <c r="G14" s="15">
        <v>229.8</v>
      </c>
      <c r="H14" s="7"/>
    </row>
    <row r="15" spans="1:8" ht="12.2" customHeight="1">
      <c r="A15" s="9" t="s">
        <v>12</v>
      </c>
      <c r="B15" s="5" t="s">
        <v>13</v>
      </c>
      <c r="C15" s="5" t="s">
        <v>13</v>
      </c>
      <c r="D15" s="9"/>
      <c r="E15" s="9"/>
      <c r="F15" s="9"/>
      <c r="G15" s="16"/>
    </row>
    <row r="16" spans="1:8" ht="21.6" customHeight="1">
      <c r="A16" s="9" t="s">
        <v>16</v>
      </c>
      <c r="B16" s="5" t="s">
        <v>17</v>
      </c>
      <c r="C16" s="5" t="s">
        <v>17</v>
      </c>
      <c r="D16" s="9"/>
      <c r="E16" s="9"/>
      <c r="F16" s="9"/>
      <c r="G16" s="16"/>
    </row>
    <row r="17" spans="1:8" ht="12.2" customHeight="1">
      <c r="A17" s="9" t="s">
        <v>21</v>
      </c>
      <c r="B17" s="5" t="s">
        <v>22</v>
      </c>
      <c r="C17" s="5" t="s">
        <v>22</v>
      </c>
      <c r="D17" s="9"/>
      <c r="E17" s="9"/>
      <c r="F17" s="9"/>
      <c r="G17" s="16"/>
    </row>
    <row r="18" spans="1:8" ht="12.2" customHeight="1">
      <c r="A18" s="9" t="s">
        <v>24</v>
      </c>
      <c r="B18" s="5" t="s">
        <v>25</v>
      </c>
      <c r="C18" s="5" t="s">
        <v>25</v>
      </c>
      <c r="D18" s="9"/>
      <c r="E18" s="9"/>
      <c r="F18" s="9"/>
      <c r="G18" s="16"/>
    </row>
    <row r="19" spans="1:8" ht="12.2" customHeight="1">
      <c r="A19" s="9" t="s">
        <v>27</v>
      </c>
      <c r="B19" s="5" t="s">
        <v>28</v>
      </c>
      <c r="C19" s="5" t="s">
        <v>28</v>
      </c>
      <c r="D19" s="9"/>
      <c r="E19" s="9"/>
      <c r="F19" s="9"/>
      <c r="G19" s="16"/>
    </row>
    <row r="20" spans="1:8" ht="12.2" customHeight="1">
      <c r="A20" s="9" t="s">
        <v>29</v>
      </c>
      <c r="B20" s="5" t="s">
        <v>30</v>
      </c>
      <c r="C20" s="5" t="s">
        <v>30</v>
      </c>
      <c r="D20" s="9"/>
      <c r="E20" s="9"/>
      <c r="F20" s="9"/>
      <c r="G20" s="16"/>
    </row>
    <row r="21" spans="1:8" ht="12.2" customHeight="1">
      <c r="A21" s="9" t="s">
        <v>34</v>
      </c>
      <c r="B21" s="5" t="s">
        <v>35</v>
      </c>
      <c r="C21" s="5" t="s">
        <v>35</v>
      </c>
      <c r="D21" s="9"/>
      <c r="E21" s="9"/>
      <c r="F21" s="9"/>
      <c r="G21" s="16"/>
    </row>
    <row r="22" spans="1:8" ht="12.2" customHeight="1">
      <c r="A22" s="9" t="s">
        <v>36</v>
      </c>
      <c r="B22" s="5"/>
      <c r="C22" s="5" t="s">
        <v>37</v>
      </c>
      <c r="D22" s="9"/>
      <c r="E22" s="9"/>
      <c r="F22" s="9"/>
      <c r="G22" s="16"/>
    </row>
    <row r="23" spans="1:8" ht="12.2" customHeight="1">
      <c r="A23" s="9" t="s">
        <v>40</v>
      </c>
      <c r="B23" s="5" t="s">
        <v>41</v>
      </c>
      <c r="C23" s="5" t="s">
        <v>41</v>
      </c>
      <c r="D23" s="9"/>
      <c r="E23" s="9"/>
      <c r="F23" s="9"/>
      <c r="G23" s="16"/>
    </row>
    <row r="24" spans="1:8" s="8" customFormat="1" ht="14.65" customHeight="1">
      <c r="A24" s="6" t="s">
        <v>43</v>
      </c>
      <c r="B24" s="43" t="s">
        <v>44</v>
      </c>
      <c r="C24" s="43"/>
      <c r="D24" s="15">
        <v>2.1</v>
      </c>
      <c r="E24" s="15">
        <v>7.5</v>
      </c>
      <c r="F24" s="15">
        <v>22.2</v>
      </c>
      <c r="G24" s="15">
        <v>139.30000000000001</v>
      </c>
      <c r="H24" s="7"/>
    </row>
    <row r="25" spans="1:8" ht="12.2" customHeight="1">
      <c r="A25" s="9" t="s">
        <v>45</v>
      </c>
      <c r="B25" s="5" t="s">
        <v>46</v>
      </c>
      <c r="C25" s="5" t="s">
        <v>46</v>
      </c>
      <c r="D25" s="9"/>
      <c r="E25" s="9"/>
      <c r="F25" s="9"/>
      <c r="G25" s="16"/>
    </row>
    <row r="26" spans="1:8" ht="12.2" customHeight="1">
      <c r="A26" s="10" t="s">
        <v>820</v>
      </c>
      <c r="B26" s="5"/>
      <c r="C26" s="5" t="s">
        <v>50</v>
      </c>
      <c r="D26" s="9"/>
      <c r="E26" s="9"/>
      <c r="F26" s="9"/>
      <c r="G26" s="16"/>
    </row>
    <row r="27" spans="1:8" s="8" customFormat="1" ht="14.65" customHeight="1">
      <c r="A27" s="6" t="s">
        <v>52</v>
      </c>
      <c r="B27" s="43" t="s">
        <v>53</v>
      </c>
      <c r="C27" s="43"/>
      <c r="D27" s="15">
        <v>2.2999999999999998</v>
      </c>
      <c r="E27" s="15">
        <v>2.6</v>
      </c>
      <c r="F27" s="15"/>
      <c r="G27" s="15">
        <v>33.5</v>
      </c>
      <c r="H27" s="7"/>
    </row>
    <row r="28" spans="1:8" ht="12.2" customHeight="1">
      <c r="A28" s="9" t="s">
        <v>54</v>
      </c>
      <c r="B28" s="5" t="s">
        <v>53</v>
      </c>
      <c r="C28" s="5" t="s">
        <v>53</v>
      </c>
      <c r="D28" s="9"/>
      <c r="E28" s="9"/>
      <c r="F28" s="9"/>
      <c r="G28" s="16"/>
    </row>
    <row r="29" spans="1:8" s="8" customFormat="1" ht="14.65" customHeight="1">
      <c r="A29" s="6" t="s">
        <v>57</v>
      </c>
      <c r="B29" s="43" t="s">
        <v>11</v>
      </c>
      <c r="C29" s="43"/>
      <c r="D29" s="15">
        <v>2.2000000000000002</v>
      </c>
      <c r="E29" s="15">
        <v>4.3</v>
      </c>
      <c r="F29" s="15">
        <v>12.4</v>
      </c>
      <c r="G29" s="15">
        <v>106.7</v>
      </c>
      <c r="H29" s="7"/>
    </row>
    <row r="30" spans="1:8" ht="12.2" customHeight="1">
      <c r="A30" s="9" t="s">
        <v>58</v>
      </c>
      <c r="B30" s="5" t="s">
        <v>59</v>
      </c>
      <c r="C30" s="5" t="s">
        <v>59</v>
      </c>
      <c r="D30" s="9"/>
      <c r="E30" s="9"/>
      <c r="F30" s="9"/>
      <c r="G30" s="16"/>
    </row>
    <row r="31" spans="1:8" ht="12.2" customHeight="1">
      <c r="A31" s="9" t="s">
        <v>34</v>
      </c>
      <c r="B31" s="5" t="s">
        <v>60</v>
      </c>
      <c r="C31" s="5" t="s">
        <v>60</v>
      </c>
      <c r="D31" s="9"/>
      <c r="E31" s="9"/>
      <c r="F31" s="9"/>
      <c r="G31" s="16"/>
    </row>
    <row r="32" spans="1:8" ht="12.2" customHeight="1">
      <c r="A32" s="9" t="s">
        <v>12</v>
      </c>
      <c r="B32" s="5" t="s">
        <v>62</v>
      </c>
      <c r="C32" s="5" t="s">
        <v>62</v>
      </c>
      <c r="D32" s="9"/>
      <c r="E32" s="9"/>
      <c r="F32" s="9"/>
      <c r="G32" s="16"/>
    </row>
    <row r="33" spans="1:8" ht="12.2" customHeight="1">
      <c r="A33" s="9" t="s">
        <v>64</v>
      </c>
      <c r="B33" s="5" t="s">
        <v>65</v>
      </c>
      <c r="C33" s="5" t="s">
        <v>65</v>
      </c>
      <c r="D33" s="9"/>
      <c r="E33" s="9"/>
      <c r="F33" s="9"/>
      <c r="G33" s="16"/>
    </row>
    <row r="34" spans="1:8" s="8" customFormat="1" ht="14.65" customHeight="1">
      <c r="A34" s="6" t="s">
        <v>66</v>
      </c>
      <c r="B34" s="43" t="s">
        <v>44</v>
      </c>
      <c r="C34" s="43"/>
      <c r="D34" s="15">
        <v>3.5</v>
      </c>
      <c r="E34" s="15">
        <v>0.3</v>
      </c>
      <c r="F34" s="15">
        <v>22.7</v>
      </c>
      <c r="G34" s="15">
        <v>106.7</v>
      </c>
      <c r="H34" s="7"/>
    </row>
    <row r="35" spans="1:8" ht="21.6" customHeight="1">
      <c r="A35" s="10" t="s">
        <v>820</v>
      </c>
      <c r="B35" s="11"/>
      <c r="C35" s="11" t="s">
        <v>44</v>
      </c>
      <c r="D35" s="9"/>
      <c r="E35" s="9"/>
      <c r="F35" s="9"/>
      <c r="G35" s="16"/>
    </row>
    <row r="36" spans="1:8" ht="14.65" customHeight="1">
      <c r="A36" s="13"/>
      <c r="B36" s="13"/>
      <c r="C36" s="13">
        <f>B14+B24+B27+B29+B34</f>
        <v>500</v>
      </c>
      <c r="D36" s="17">
        <f>D14+D24+D27+D29+D34</f>
        <v>26.400000000000002</v>
      </c>
      <c r="E36" s="17">
        <f t="shared" ref="E36:G36" si="0">E14+E24+E27+E29+E34</f>
        <v>25.900000000000002</v>
      </c>
      <c r="F36" s="17">
        <f t="shared" si="0"/>
        <v>72.899999999999991</v>
      </c>
      <c r="G36" s="17">
        <f t="shared" si="0"/>
        <v>616</v>
      </c>
    </row>
    <row r="37" spans="1:8" ht="20.25" customHeight="1">
      <c r="A37" s="46" t="s">
        <v>71</v>
      </c>
      <c r="B37" s="46"/>
      <c r="C37" s="46"/>
      <c r="D37" s="42"/>
      <c r="E37" s="42"/>
      <c r="F37" s="42"/>
      <c r="G37" s="42"/>
    </row>
    <row r="38" spans="1:8" s="8" customFormat="1" ht="14.65" customHeight="1">
      <c r="A38" s="6" t="s">
        <v>72</v>
      </c>
      <c r="B38" s="43" t="s">
        <v>11</v>
      </c>
      <c r="C38" s="43"/>
      <c r="D38" s="15"/>
      <c r="E38" s="15"/>
      <c r="F38" s="15">
        <v>20.399999999999999</v>
      </c>
      <c r="G38" s="15">
        <v>81.5</v>
      </c>
      <c r="H38" s="7"/>
    </row>
    <row r="39" spans="1:8" ht="12.2" customHeight="1">
      <c r="A39" s="19" t="s">
        <v>73</v>
      </c>
      <c r="B39" s="11" t="s">
        <v>11</v>
      </c>
      <c r="C39" s="11" t="s">
        <v>11</v>
      </c>
      <c r="D39" s="9"/>
      <c r="E39" s="9"/>
      <c r="F39" s="9"/>
      <c r="G39" s="16"/>
    </row>
    <row r="40" spans="1:8" ht="14.65" customHeight="1">
      <c r="A40" s="13"/>
      <c r="B40" s="13"/>
      <c r="C40" s="20" t="str">
        <f>B38</f>
        <v>200</v>
      </c>
      <c r="D40" s="18">
        <f>D38</f>
        <v>0</v>
      </c>
      <c r="E40" s="18">
        <f t="shared" ref="E40:G40" si="1">E38</f>
        <v>0</v>
      </c>
      <c r="F40" s="18">
        <f t="shared" si="1"/>
        <v>20.399999999999999</v>
      </c>
      <c r="G40" s="18">
        <f t="shared" si="1"/>
        <v>81.5</v>
      </c>
    </row>
    <row r="41" spans="1:8" ht="21.2" customHeight="1">
      <c r="A41" s="46" t="s">
        <v>75</v>
      </c>
      <c r="B41" s="46"/>
      <c r="C41" s="46"/>
      <c r="D41" s="42"/>
      <c r="E41" s="42"/>
      <c r="F41" s="42"/>
      <c r="G41" s="42"/>
    </row>
    <row r="42" spans="1:8" s="8" customFormat="1" ht="26.45" customHeight="1">
      <c r="A42" s="6" t="s">
        <v>76</v>
      </c>
      <c r="B42" s="43" t="s">
        <v>65</v>
      </c>
      <c r="C42" s="43"/>
      <c r="D42" s="15">
        <v>0.7</v>
      </c>
      <c r="E42" s="15">
        <v>3.5</v>
      </c>
      <c r="F42" s="15">
        <v>1.5</v>
      </c>
      <c r="G42" s="15">
        <v>40.5</v>
      </c>
      <c r="H42" s="7"/>
    </row>
    <row r="43" spans="1:8" ht="12.2" customHeight="1">
      <c r="A43" s="9" t="s">
        <v>27</v>
      </c>
      <c r="B43" s="5" t="s">
        <v>28</v>
      </c>
      <c r="C43" s="5" t="s">
        <v>28</v>
      </c>
      <c r="D43" s="9"/>
      <c r="E43" s="9"/>
      <c r="F43" s="9"/>
      <c r="G43" s="16"/>
    </row>
    <row r="44" spans="1:8" ht="12.2" customHeight="1">
      <c r="A44" s="9" t="s">
        <v>77</v>
      </c>
      <c r="B44" s="5" t="s">
        <v>78</v>
      </c>
      <c r="C44" s="5" t="s">
        <v>79</v>
      </c>
      <c r="D44" s="9"/>
      <c r="E44" s="9"/>
      <c r="F44" s="9"/>
      <c r="G44" s="16"/>
    </row>
    <row r="45" spans="1:8" ht="12.2" customHeight="1">
      <c r="A45" s="9" t="s">
        <v>80</v>
      </c>
      <c r="B45" s="5" t="s">
        <v>81</v>
      </c>
      <c r="C45" s="5" t="s">
        <v>82</v>
      </c>
      <c r="D45" s="9"/>
      <c r="E45" s="9"/>
      <c r="F45" s="9"/>
      <c r="G45" s="16"/>
    </row>
    <row r="46" spans="1:8" ht="12.2" customHeight="1">
      <c r="A46" s="9" t="s">
        <v>83</v>
      </c>
      <c r="B46" s="5" t="s">
        <v>84</v>
      </c>
      <c r="C46" s="5" t="s">
        <v>85</v>
      </c>
      <c r="D46" s="9"/>
      <c r="E46" s="9"/>
      <c r="F46" s="9"/>
      <c r="G46" s="16"/>
    </row>
    <row r="47" spans="1:8" ht="12.2" customHeight="1">
      <c r="A47" s="9" t="s">
        <v>40</v>
      </c>
      <c r="B47" s="5" t="s">
        <v>69</v>
      </c>
      <c r="C47" s="5" t="s">
        <v>69</v>
      </c>
      <c r="D47" s="9"/>
      <c r="E47" s="9"/>
      <c r="F47" s="9"/>
      <c r="G47" s="16"/>
    </row>
    <row r="48" spans="1:8" s="8" customFormat="1" ht="14.65" customHeight="1">
      <c r="A48" s="6" t="s">
        <v>88</v>
      </c>
      <c r="B48" s="43" t="s">
        <v>11</v>
      </c>
      <c r="C48" s="43"/>
      <c r="D48" s="15">
        <v>4.7</v>
      </c>
      <c r="E48" s="15">
        <v>6.8</v>
      </c>
      <c r="F48" s="15">
        <v>9</v>
      </c>
      <c r="G48" s="15">
        <v>120.4</v>
      </c>
      <c r="H48" s="7"/>
    </row>
    <row r="49" spans="1:8" ht="12.2" customHeight="1">
      <c r="A49" s="9" t="s">
        <v>89</v>
      </c>
      <c r="B49" s="5" t="s">
        <v>90</v>
      </c>
      <c r="C49" s="5" t="s">
        <v>85</v>
      </c>
      <c r="D49" s="9"/>
      <c r="E49" s="9"/>
      <c r="F49" s="9"/>
      <c r="G49" s="16"/>
    </row>
    <row r="50" spans="1:8" ht="12.2" customHeight="1">
      <c r="A50" s="9" t="s">
        <v>27</v>
      </c>
      <c r="B50" s="5" t="s">
        <v>14</v>
      </c>
      <c r="C50" s="5" t="s">
        <v>14</v>
      </c>
      <c r="D50" s="9"/>
      <c r="E50" s="9"/>
      <c r="F50" s="9"/>
      <c r="G50" s="16"/>
    </row>
    <row r="51" spans="1:8" ht="12.2" customHeight="1">
      <c r="A51" s="9" t="s">
        <v>92</v>
      </c>
      <c r="B51" s="5" t="s">
        <v>93</v>
      </c>
      <c r="C51" s="5" t="s">
        <v>93</v>
      </c>
      <c r="D51" s="9"/>
      <c r="E51" s="9"/>
      <c r="F51" s="9"/>
      <c r="G51" s="16"/>
    </row>
    <row r="52" spans="1:8" ht="12.2" customHeight="1">
      <c r="A52" s="9" t="s">
        <v>94</v>
      </c>
      <c r="B52" s="5" t="s">
        <v>50</v>
      </c>
      <c r="C52" s="5" t="s">
        <v>78</v>
      </c>
      <c r="D52" s="9"/>
      <c r="E52" s="9"/>
      <c r="F52" s="9"/>
      <c r="G52" s="16"/>
    </row>
    <row r="53" spans="1:8" ht="12.2" customHeight="1">
      <c r="A53" s="9" t="s">
        <v>96</v>
      </c>
      <c r="B53" s="5" t="s">
        <v>90</v>
      </c>
      <c r="C53" s="5" t="s">
        <v>97</v>
      </c>
      <c r="D53" s="9"/>
      <c r="E53" s="9"/>
      <c r="F53" s="9"/>
      <c r="G53" s="16"/>
    </row>
    <row r="54" spans="1:8" ht="12.2" customHeight="1">
      <c r="A54" s="9" t="s">
        <v>98</v>
      </c>
      <c r="B54" s="5" t="s">
        <v>99</v>
      </c>
      <c r="C54" s="5" t="s">
        <v>100</v>
      </c>
      <c r="D54" s="9"/>
      <c r="E54" s="9"/>
      <c r="F54" s="9"/>
      <c r="G54" s="16"/>
    </row>
    <row r="55" spans="1:8" ht="12.2" customHeight="1">
      <c r="A55" s="9" t="s">
        <v>101</v>
      </c>
      <c r="B55" s="5" t="s">
        <v>99</v>
      </c>
      <c r="C55" s="5" t="s">
        <v>102</v>
      </c>
      <c r="D55" s="9"/>
      <c r="E55" s="9"/>
      <c r="F55" s="9"/>
      <c r="G55" s="16"/>
    </row>
    <row r="56" spans="1:8" ht="12.2" customHeight="1">
      <c r="A56" s="9" t="s">
        <v>103</v>
      </c>
      <c r="B56" s="5" t="s">
        <v>104</v>
      </c>
      <c r="C56" s="5" t="s">
        <v>105</v>
      </c>
      <c r="D56" s="9"/>
      <c r="E56" s="9"/>
      <c r="F56" s="9"/>
      <c r="G56" s="16"/>
    </row>
    <row r="57" spans="1:8" ht="12.2" customHeight="1">
      <c r="A57" s="9" t="s">
        <v>40</v>
      </c>
      <c r="B57" s="5" t="s">
        <v>93</v>
      </c>
      <c r="C57" s="5" t="s">
        <v>93</v>
      </c>
      <c r="D57" s="9"/>
      <c r="E57" s="9"/>
      <c r="F57" s="9"/>
      <c r="G57" s="16"/>
    </row>
    <row r="58" spans="1:8" ht="12.2" customHeight="1">
      <c r="A58" s="9" t="s">
        <v>107</v>
      </c>
      <c r="B58" s="5" t="s">
        <v>108</v>
      </c>
      <c r="C58" s="5" t="s">
        <v>109</v>
      </c>
      <c r="D58" s="9"/>
      <c r="E58" s="9"/>
      <c r="F58" s="9"/>
      <c r="G58" s="16"/>
    </row>
    <row r="59" spans="1:8" ht="12.2" customHeight="1">
      <c r="A59" s="9" t="s">
        <v>110</v>
      </c>
      <c r="B59" s="5" t="s">
        <v>53</v>
      </c>
      <c r="C59" s="5" t="s">
        <v>53</v>
      </c>
      <c r="D59" s="9"/>
      <c r="E59" s="9"/>
      <c r="F59" s="9"/>
      <c r="G59" s="16"/>
    </row>
    <row r="60" spans="1:8" ht="12.2" customHeight="1">
      <c r="A60" s="9" t="s">
        <v>64</v>
      </c>
      <c r="B60" s="5" t="s">
        <v>111</v>
      </c>
      <c r="C60" s="5" t="s">
        <v>111</v>
      </c>
      <c r="D60" s="9"/>
      <c r="E60" s="9"/>
      <c r="F60" s="9"/>
      <c r="G60" s="16"/>
    </row>
    <row r="61" spans="1:8" s="8" customFormat="1" ht="26.45" customHeight="1">
      <c r="A61" s="6" t="s">
        <v>112</v>
      </c>
      <c r="B61" s="43" t="s">
        <v>113</v>
      </c>
      <c r="C61" s="43"/>
      <c r="D61" s="15">
        <v>7.1</v>
      </c>
      <c r="E61" s="15">
        <v>1.4</v>
      </c>
      <c r="F61" s="15">
        <v>3.7</v>
      </c>
      <c r="G61" s="15">
        <v>110.3</v>
      </c>
      <c r="H61" s="7"/>
    </row>
    <row r="62" spans="1:8" ht="12.2" customHeight="1">
      <c r="A62" s="9" t="s">
        <v>27</v>
      </c>
      <c r="B62" s="5" t="s">
        <v>28</v>
      </c>
      <c r="C62" s="5" t="s">
        <v>28</v>
      </c>
      <c r="D62" s="9"/>
      <c r="E62" s="9"/>
      <c r="F62" s="9"/>
      <c r="G62" s="16"/>
    </row>
    <row r="63" spans="1:8" ht="12.2" customHeight="1">
      <c r="A63" s="9" t="s">
        <v>40</v>
      </c>
      <c r="B63" s="5" t="s">
        <v>114</v>
      </c>
      <c r="C63" s="5" t="s">
        <v>114</v>
      </c>
      <c r="D63" s="9"/>
      <c r="E63" s="9"/>
      <c r="F63" s="9"/>
      <c r="G63" s="16"/>
    </row>
    <row r="64" spans="1:8" ht="12.2" customHeight="1">
      <c r="A64" s="9" t="s">
        <v>36</v>
      </c>
      <c r="B64" s="5"/>
      <c r="C64" s="5" t="s">
        <v>116</v>
      </c>
      <c r="D64" s="9"/>
      <c r="E64" s="9"/>
      <c r="F64" s="9"/>
      <c r="G64" s="16"/>
    </row>
    <row r="65" spans="1:8" ht="12.2" customHeight="1">
      <c r="A65" s="9" t="s">
        <v>12</v>
      </c>
      <c r="B65" s="5" t="s">
        <v>117</v>
      </c>
      <c r="C65" s="5" t="s">
        <v>117</v>
      </c>
      <c r="D65" s="9"/>
      <c r="E65" s="9"/>
      <c r="F65" s="9"/>
      <c r="G65" s="16"/>
    </row>
    <row r="66" spans="1:8" ht="12.2" customHeight="1">
      <c r="A66" s="9" t="s">
        <v>98</v>
      </c>
      <c r="B66" s="5" t="s">
        <v>118</v>
      </c>
      <c r="C66" s="5" t="s">
        <v>61</v>
      </c>
      <c r="D66" s="9"/>
      <c r="E66" s="9"/>
      <c r="F66" s="9"/>
      <c r="G66" s="16"/>
    </row>
    <row r="67" spans="1:8" ht="12.2" customHeight="1">
      <c r="A67" s="9" t="s">
        <v>119</v>
      </c>
      <c r="B67" s="5" t="s">
        <v>120</v>
      </c>
      <c r="C67" s="5" t="s">
        <v>121</v>
      </c>
      <c r="D67" s="9"/>
      <c r="E67" s="9"/>
      <c r="F67" s="9"/>
      <c r="G67" s="16"/>
    </row>
    <row r="68" spans="1:8" ht="12.2" customHeight="1">
      <c r="A68" s="10" t="s">
        <v>820</v>
      </c>
      <c r="B68" s="5"/>
      <c r="C68" s="5" t="s">
        <v>118</v>
      </c>
      <c r="D68" s="9"/>
      <c r="E68" s="9"/>
      <c r="F68" s="9"/>
      <c r="G68" s="16"/>
    </row>
    <row r="69" spans="1:8" s="8" customFormat="1" ht="14.65" customHeight="1">
      <c r="A69" s="6" t="s">
        <v>123</v>
      </c>
      <c r="B69" s="43" t="s">
        <v>62</v>
      </c>
      <c r="C69" s="43"/>
      <c r="D69" s="15">
        <v>2.5</v>
      </c>
      <c r="E69" s="15">
        <v>4.3</v>
      </c>
      <c r="F69" s="15">
        <v>15.4</v>
      </c>
      <c r="G69" s="15">
        <v>110.2</v>
      </c>
      <c r="H69" s="7"/>
    </row>
    <row r="70" spans="1:8" ht="12.2" customHeight="1">
      <c r="A70" s="9" t="s">
        <v>12</v>
      </c>
      <c r="B70" s="5" t="s">
        <v>79</v>
      </c>
      <c r="C70" s="5" t="s">
        <v>79</v>
      </c>
      <c r="D70" s="9"/>
      <c r="E70" s="9"/>
      <c r="F70" s="9"/>
      <c r="G70" s="16"/>
    </row>
    <row r="71" spans="1:8" ht="12.2" customHeight="1">
      <c r="A71" s="9" t="s">
        <v>27</v>
      </c>
      <c r="B71" s="5" t="s">
        <v>28</v>
      </c>
      <c r="C71" s="5" t="s">
        <v>28</v>
      </c>
      <c r="D71" s="9"/>
      <c r="E71" s="9"/>
      <c r="F71" s="9"/>
      <c r="G71" s="16"/>
    </row>
    <row r="72" spans="1:8" ht="12.2" customHeight="1">
      <c r="A72" s="9" t="s">
        <v>103</v>
      </c>
      <c r="B72" s="5" t="s">
        <v>62</v>
      </c>
      <c r="C72" s="5" t="s">
        <v>126</v>
      </c>
      <c r="D72" s="9"/>
      <c r="E72" s="9"/>
      <c r="F72" s="9"/>
      <c r="G72" s="16"/>
    </row>
    <row r="73" spans="1:8" ht="12.2" customHeight="1">
      <c r="A73" s="9" t="s">
        <v>45</v>
      </c>
      <c r="B73" s="5" t="s">
        <v>93</v>
      </c>
      <c r="C73" s="5" t="s">
        <v>93</v>
      </c>
      <c r="D73" s="9"/>
      <c r="E73" s="9"/>
      <c r="F73" s="9"/>
      <c r="G73" s="16"/>
    </row>
    <row r="74" spans="1:8" s="8" customFormat="1" ht="14.65" customHeight="1">
      <c r="A74" s="6" t="s">
        <v>128</v>
      </c>
      <c r="B74" s="43" t="s">
        <v>50</v>
      </c>
      <c r="C74" s="43"/>
      <c r="D74" s="15">
        <v>1.5</v>
      </c>
      <c r="E74" s="15">
        <v>2.1</v>
      </c>
      <c r="F74" s="15">
        <v>7.7</v>
      </c>
      <c r="G74" s="15">
        <v>61.7</v>
      </c>
      <c r="H74" s="7"/>
    </row>
    <row r="75" spans="1:8" ht="12.2" customHeight="1">
      <c r="A75" s="9" t="s">
        <v>110</v>
      </c>
      <c r="B75" s="5" t="s">
        <v>129</v>
      </c>
      <c r="C75" s="5" t="s">
        <v>129</v>
      </c>
      <c r="D75" s="9"/>
      <c r="E75" s="9"/>
      <c r="F75" s="9"/>
      <c r="G75" s="16"/>
    </row>
    <row r="76" spans="1:8" ht="12.2" customHeight="1">
      <c r="A76" s="9" t="s">
        <v>131</v>
      </c>
      <c r="B76" s="5" t="s">
        <v>132</v>
      </c>
      <c r="C76" s="5" t="s">
        <v>132</v>
      </c>
      <c r="D76" s="9"/>
      <c r="E76" s="9"/>
      <c r="F76" s="9"/>
      <c r="G76" s="16"/>
    </row>
    <row r="77" spans="1:8" ht="12.2" customHeight="1">
      <c r="A77" s="9" t="s">
        <v>64</v>
      </c>
      <c r="B77" s="5" t="s">
        <v>134</v>
      </c>
      <c r="C77" s="5" t="s">
        <v>134</v>
      </c>
      <c r="D77" s="9"/>
      <c r="E77" s="9"/>
      <c r="F77" s="9"/>
      <c r="G77" s="16"/>
    </row>
    <row r="78" spans="1:8" ht="12.2" customHeight="1">
      <c r="A78" s="9" t="s">
        <v>27</v>
      </c>
      <c r="B78" s="5" t="s">
        <v>32</v>
      </c>
      <c r="C78" s="5" t="s">
        <v>32</v>
      </c>
      <c r="D78" s="9"/>
      <c r="E78" s="9"/>
      <c r="F78" s="9"/>
      <c r="G78" s="16"/>
    </row>
    <row r="79" spans="1:8" s="8" customFormat="1" ht="16.5" customHeight="1">
      <c r="A79" s="6" t="s">
        <v>818</v>
      </c>
      <c r="B79" s="43" t="s">
        <v>135</v>
      </c>
      <c r="C79" s="43"/>
      <c r="D79" s="15">
        <v>5.3</v>
      </c>
      <c r="E79" s="15">
        <v>0.8</v>
      </c>
      <c r="F79" s="15">
        <v>33.9</v>
      </c>
      <c r="G79" s="15">
        <v>163.19999999999999</v>
      </c>
      <c r="H79" s="7"/>
    </row>
    <row r="80" spans="1:8" ht="16.5" customHeight="1">
      <c r="A80" s="9" t="s">
        <v>818</v>
      </c>
      <c r="B80" s="5"/>
      <c r="C80" s="5" t="s">
        <v>135</v>
      </c>
      <c r="D80" s="9"/>
      <c r="E80" s="9"/>
      <c r="F80" s="9"/>
      <c r="G80" s="16"/>
    </row>
    <row r="81" spans="1:8" s="8" customFormat="1" ht="14.65" customHeight="1">
      <c r="A81" s="6" t="s">
        <v>138</v>
      </c>
      <c r="B81" s="43" t="s">
        <v>11</v>
      </c>
      <c r="C81" s="43"/>
      <c r="D81" s="15">
        <v>1.3</v>
      </c>
      <c r="E81" s="15">
        <v>0.1</v>
      </c>
      <c r="F81" s="15">
        <v>18.2</v>
      </c>
      <c r="G81" s="15">
        <v>79.5</v>
      </c>
      <c r="H81" s="7"/>
    </row>
    <row r="82" spans="1:8" ht="21.6" customHeight="1">
      <c r="A82" s="9" t="s">
        <v>139</v>
      </c>
      <c r="B82" s="5" t="s">
        <v>140</v>
      </c>
      <c r="C82" s="5" t="s">
        <v>140</v>
      </c>
      <c r="D82" s="9"/>
      <c r="E82" s="9"/>
      <c r="F82" s="9"/>
      <c r="G82" s="16"/>
    </row>
    <row r="83" spans="1:8" ht="12.2" customHeight="1">
      <c r="A83" s="9" t="s">
        <v>34</v>
      </c>
      <c r="B83" s="5" t="s">
        <v>143</v>
      </c>
      <c r="C83" s="5" t="s">
        <v>143</v>
      </c>
      <c r="D83" s="9"/>
      <c r="E83" s="9"/>
      <c r="F83" s="9"/>
      <c r="G83" s="16"/>
    </row>
    <row r="84" spans="1:8" ht="12.2" customHeight="1">
      <c r="A84" s="10" t="s">
        <v>64</v>
      </c>
      <c r="B84" s="11" t="s">
        <v>145</v>
      </c>
      <c r="C84" s="11" t="s">
        <v>145</v>
      </c>
      <c r="D84" s="9"/>
      <c r="E84" s="9"/>
      <c r="F84" s="9"/>
      <c r="G84" s="16"/>
    </row>
    <row r="85" spans="1:8" ht="14.65" customHeight="1">
      <c r="A85" s="12"/>
      <c r="B85" s="12"/>
      <c r="C85" s="13">
        <f>B42+B48+B61+B69+B74+B79+B81</f>
        <v>830</v>
      </c>
      <c r="D85" s="18">
        <f>D42+D48+D61+D69+D74+D79+D81</f>
        <v>23.1</v>
      </c>
      <c r="E85" s="18">
        <f t="shared" ref="E85:G85" si="2">E42+E48+E61+E69+E74+E79+E81</f>
        <v>19.000000000000004</v>
      </c>
      <c r="F85" s="18">
        <f t="shared" si="2"/>
        <v>89.4</v>
      </c>
      <c r="G85" s="18">
        <f t="shared" si="2"/>
        <v>685.8</v>
      </c>
    </row>
    <row r="86" spans="1:8" ht="21.2" customHeight="1">
      <c r="A86" s="46" t="s">
        <v>146</v>
      </c>
      <c r="B86" s="46"/>
      <c r="C86" s="46"/>
      <c r="D86" s="42"/>
      <c r="E86" s="42"/>
      <c r="F86" s="42"/>
      <c r="G86" s="42"/>
    </row>
    <row r="87" spans="1:8" s="8" customFormat="1" ht="14.65" customHeight="1">
      <c r="A87" s="6" t="s">
        <v>147</v>
      </c>
      <c r="B87" s="43" t="s">
        <v>65</v>
      </c>
      <c r="C87" s="43"/>
      <c r="D87" s="15">
        <v>9.4</v>
      </c>
      <c r="E87" s="15">
        <v>6</v>
      </c>
      <c r="F87" s="15">
        <v>31.3</v>
      </c>
      <c r="G87" s="15">
        <v>217.9</v>
      </c>
      <c r="H87" s="7"/>
    </row>
    <row r="88" spans="1:8" ht="12.2" customHeight="1">
      <c r="A88" s="9" t="s">
        <v>12</v>
      </c>
      <c r="B88" s="5" t="s">
        <v>99</v>
      </c>
      <c r="C88" s="5" t="s">
        <v>99</v>
      </c>
      <c r="D88" s="9"/>
      <c r="E88" s="9"/>
      <c r="F88" s="9"/>
      <c r="G88" s="16"/>
    </row>
    <row r="89" spans="1:8" ht="12.2" customHeight="1">
      <c r="A89" s="9" t="s">
        <v>131</v>
      </c>
      <c r="B89" s="5" t="s">
        <v>148</v>
      </c>
      <c r="C89" s="5" t="s">
        <v>148</v>
      </c>
      <c r="D89" s="9"/>
      <c r="E89" s="9"/>
      <c r="F89" s="9"/>
      <c r="G89" s="16"/>
    </row>
    <row r="90" spans="1:8" ht="12.2" customHeight="1">
      <c r="A90" s="9" t="s">
        <v>34</v>
      </c>
      <c r="B90" s="5" t="s">
        <v>56</v>
      </c>
      <c r="C90" s="5" t="s">
        <v>56</v>
      </c>
      <c r="D90" s="9"/>
      <c r="E90" s="9"/>
      <c r="F90" s="9"/>
      <c r="G90" s="16"/>
    </row>
    <row r="91" spans="1:8" ht="12.2" customHeight="1">
      <c r="A91" s="9" t="s">
        <v>45</v>
      </c>
      <c r="B91" s="5" t="s">
        <v>56</v>
      </c>
      <c r="C91" s="5" t="s">
        <v>56</v>
      </c>
      <c r="D91" s="9"/>
      <c r="E91" s="9"/>
      <c r="F91" s="9"/>
      <c r="G91" s="16"/>
    </row>
    <row r="92" spans="1:8" ht="12.2" customHeight="1">
      <c r="A92" s="9" t="s">
        <v>36</v>
      </c>
      <c r="B92" s="5"/>
      <c r="C92" s="5" t="s">
        <v>152</v>
      </c>
      <c r="D92" s="9"/>
      <c r="E92" s="9"/>
      <c r="F92" s="9"/>
      <c r="G92" s="16"/>
    </row>
    <row r="93" spans="1:8" ht="12.2" customHeight="1">
      <c r="A93" s="9" t="s">
        <v>27</v>
      </c>
      <c r="B93" s="5" t="s">
        <v>14</v>
      </c>
      <c r="C93" s="5" t="s">
        <v>14</v>
      </c>
      <c r="D93" s="9"/>
      <c r="E93" s="9"/>
      <c r="F93" s="9"/>
      <c r="G93" s="16"/>
    </row>
    <row r="94" spans="1:8" ht="12.2" customHeight="1">
      <c r="A94" s="9" t="s">
        <v>153</v>
      </c>
      <c r="B94" s="5" t="s">
        <v>28</v>
      </c>
      <c r="C94" s="5" t="s">
        <v>28</v>
      </c>
      <c r="D94" s="9"/>
      <c r="E94" s="9"/>
      <c r="F94" s="9"/>
      <c r="G94" s="16"/>
    </row>
    <row r="95" spans="1:8" ht="12.2" customHeight="1">
      <c r="A95" s="9" t="s">
        <v>64</v>
      </c>
      <c r="B95" s="5" t="s">
        <v>154</v>
      </c>
      <c r="C95" s="5" t="s">
        <v>154</v>
      </c>
      <c r="D95" s="9"/>
      <c r="E95" s="9"/>
      <c r="F95" s="9"/>
      <c r="G95" s="16"/>
    </row>
    <row r="96" spans="1:8" ht="12.2" customHeight="1">
      <c r="A96" s="9" t="s">
        <v>24</v>
      </c>
      <c r="B96" s="5" t="s">
        <v>155</v>
      </c>
      <c r="C96" s="5" t="s">
        <v>155</v>
      </c>
      <c r="D96" s="9"/>
      <c r="E96" s="9"/>
      <c r="F96" s="9"/>
      <c r="G96" s="16"/>
    </row>
    <row r="97" spans="1:8" s="8" customFormat="1" ht="14.65" customHeight="1">
      <c r="A97" s="6" t="s">
        <v>157</v>
      </c>
      <c r="B97" s="43" t="s">
        <v>11</v>
      </c>
      <c r="C97" s="43"/>
      <c r="D97" s="15">
        <v>0.2</v>
      </c>
      <c r="E97" s="15"/>
      <c r="F97" s="15">
        <v>7.2</v>
      </c>
      <c r="G97" s="15">
        <v>29.5</v>
      </c>
      <c r="H97" s="7"/>
    </row>
    <row r="98" spans="1:8" ht="12.2" customHeight="1">
      <c r="A98" s="9" t="s">
        <v>158</v>
      </c>
      <c r="B98" s="5" t="s">
        <v>28</v>
      </c>
      <c r="C98" s="5" t="s">
        <v>28</v>
      </c>
      <c r="D98" s="9"/>
      <c r="E98" s="9"/>
      <c r="F98" s="9"/>
      <c r="G98" s="16"/>
    </row>
    <row r="99" spans="1:8" ht="12.2" customHeight="1">
      <c r="A99" s="9" t="s">
        <v>64</v>
      </c>
      <c r="B99" s="5" t="s">
        <v>145</v>
      </c>
      <c r="C99" s="5" t="s">
        <v>145</v>
      </c>
      <c r="D99" s="9"/>
      <c r="E99" s="9"/>
      <c r="F99" s="9"/>
      <c r="G99" s="16"/>
    </row>
    <row r="100" spans="1:8" ht="12.2" customHeight="1">
      <c r="A100" s="9" t="s">
        <v>34</v>
      </c>
      <c r="B100" s="5" t="s">
        <v>60</v>
      </c>
      <c r="C100" s="5" t="s">
        <v>60</v>
      </c>
      <c r="D100" s="9"/>
      <c r="E100" s="9"/>
      <c r="F100" s="9"/>
      <c r="G100" s="16"/>
    </row>
    <row r="101" spans="1:8" s="8" customFormat="1" ht="14.65" customHeight="1">
      <c r="A101" s="6" t="s">
        <v>159</v>
      </c>
      <c r="B101" s="43" t="s">
        <v>113</v>
      </c>
      <c r="C101" s="43"/>
      <c r="D101" s="15">
        <v>0.4</v>
      </c>
      <c r="E101" s="15">
        <v>0.4</v>
      </c>
      <c r="F101" s="15">
        <v>8.6</v>
      </c>
      <c r="G101" s="15">
        <v>41.4</v>
      </c>
      <c r="H101" s="7"/>
    </row>
    <row r="102" spans="1:8" ht="12.2" customHeight="1">
      <c r="A102" s="10" t="s">
        <v>160</v>
      </c>
      <c r="B102" s="11" t="s">
        <v>113</v>
      </c>
      <c r="C102" s="11" t="s">
        <v>161</v>
      </c>
      <c r="D102" s="9"/>
      <c r="E102" s="9"/>
      <c r="F102" s="9"/>
      <c r="G102" s="16"/>
    </row>
    <row r="103" spans="1:8" ht="14.65" customHeight="1">
      <c r="A103" s="12"/>
      <c r="B103" s="12"/>
      <c r="C103" s="13">
        <f>B87+B97+B101</f>
        <v>360</v>
      </c>
      <c r="D103" s="18">
        <f>D87+D97+D101</f>
        <v>10</v>
      </c>
      <c r="E103" s="18">
        <f t="shared" ref="E103:G103" si="3">E87+E97+E101</f>
        <v>6.4</v>
      </c>
      <c r="F103" s="18">
        <f t="shared" si="3"/>
        <v>47.1</v>
      </c>
      <c r="G103" s="18">
        <f t="shared" si="3"/>
        <v>288.8</v>
      </c>
    </row>
    <row r="104" spans="1:8" ht="21.2" customHeight="1">
      <c r="A104" s="46" t="s">
        <v>163</v>
      </c>
      <c r="B104" s="46"/>
      <c r="C104" s="46"/>
      <c r="D104" s="42"/>
      <c r="E104" s="42"/>
      <c r="F104" s="42"/>
      <c r="G104" s="42"/>
    </row>
    <row r="105" spans="1:8" s="8" customFormat="1" ht="26.45" customHeight="1">
      <c r="A105" s="6" t="s">
        <v>164</v>
      </c>
      <c r="B105" s="43" t="s">
        <v>65</v>
      </c>
      <c r="C105" s="43"/>
      <c r="D105" s="15">
        <v>1.4</v>
      </c>
      <c r="E105" s="15">
        <v>1.3</v>
      </c>
      <c r="F105" s="15">
        <v>4.2</v>
      </c>
      <c r="G105" s="15">
        <v>33.5</v>
      </c>
      <c r="H105" s="7"/>
    </row>
    <row r="106" spans="1:8" ht="12.2" customHeight="1">
      <c r="A106" s="9" t="s">
        <v>36</v>
      </c>
      <c r="B106" s="5"/>
      <c r="C106" s="5" t="s">
        <v>165</v>
      </c>
      <c r="D106" s="9"/>
      <c r="E106" s="9"/>
      <c r="F106" s="9"/>
      <c r="G106" s="16"/>
    </row>
    <row r="107" spans="1:8" ht="12.2" customHeight="1">
      <c r="A107" s="9" t="s">
        <v>103</v>
      </c>
      <c r="B107" s="5" t="s">
        <v>90</v>
      </c>
      <c r="C107" s="5" t="s">
        <v>99</v>
      </c>
      <c r="D107" s="9"/>
      <c r="E107" s="9"/>
      <c r="F107" s="9"/>
      <c r="G107" s="16"/>
    </row>
    <row r="108" spans="1:8" ht="12.2" customHeight="1">
      <c r="A108" s="9" t="s">
        <v>101</v>
      </c>
      <c r="B108" s="5" t="s">
        <v>167</v>
      </c>
      <c r="C108" s="5" t="s">
        <v>168</v>
      </c>
      <c r="D108" s="9"/>
      <c r="E108" s="9"/>
      <c r="F108" s="9"/>
      <c r="G108" s="16"/>
    </row>
    <row r="109" spans="1:8" ht="12.2" customHeight="1">
      <c r="A109" s="9" t="s">
        <v>170</v>
      </c>
      <c r="B109" s="5" t="s">
        <v>171</v>
      </c>
      <c r="C109" s="5" t="s">
        <v>79</v>
      </c>
      <c r="D109" s="9"/>
      <c r="E109" s="9"/>
      <c r="F109" s="9"/>
      <c r="G109" s="16"/>
    </row>
    <row r="110" spans="1:8" ht="12.2" customHeight="1">
      <c r="A110" s="9" t="s">
        <v>98</v>
      </c>
      <c r="B110" s="5" t="s">
        <v>116</v>
      </c>
      <c r="C110" s="5" t="s">
        <v>56</v>
      </c>
      <c r="D110" s="9"/>
      <c r="E110" s="9"/>
      <c r="F110" s="9"/>
      <c r="G110" s="16"/>
    </row>
    <row r="111" spans="1:8" ht="12.2" customHeight="1">
      <c r="A111" s="9" t="s">
        <v>172</v>
      </c>
      <c r="B111" s="5" t="s">
        <v>33</v>
      </c>
      <c r="C111" s="5" t="s">
        <v>173</v>
      </c>
      <c r="D111" s="9"/>
      <c r="E111" s="9"/>
      <c r="F111" s="9"/>
      <c r="G111" s="16"/>
    </row>
    <row r="112" spans="1:8" ht="12.2" customHeight="1">
      <c r="A112" s="9" t="s">
        <v>40</v>
      </c>
      <c r="B112" s="11" t="s">
        <v>14</v>
      </c>
      <c r="C112" s="11" t="s">
        <v>14</v>
      </c>
      <c r="D112" s="9"/>
      <c r="E112" s="9"/>
      <c r="F112" s="9"/>
      <c r="G112" s="16"/>
    </row>
    <row r="113" spans="1:8" s="8" customFormat="1" ht="26.45" customHeight="1">
      <c r="A113" s="21" t="s">
        <v>174</v>
      </c>
      <c r="B113" s="13">
        <v>60</v>
      </c>
      <c r="C113" s="13">
        <v>30</v>
      </c>
      <c r="D113" s="18">
        <v>4.5999999999999996</v>
      </c>
      <c r="E113" s="15">
        <v>6.8</v>
      </c>
      <c r="F113" s="15">
        <v>5.7</v>
      </c>
      <c r="G113" s="15">
        <v>125.1</v>
      </c>
      <c r="H113" s="7"/>
    </row>
    <row r="114" spans="1:8" ht="12.2" customHeight="1">
      <c r="A114" s="9" t="s">
        <v>92</v>
      </c>
      <c r="B114" s="22" t="s">
        <v>175</v>
      </c>
      <c r="C114" s="22" t="s">
        <v>175</v>
      </c>
      <c r="D114" s="9"/>
      <c r="E114" s="9"/>
      <c r="F114" s="9"/>
      <c r="G114" s="16"/>
    </row>
    <row r="115" spans="1:8" ht="12.2" customHeight="1">
      <c r="A115" s="9" t="s">
        <v>131</v>
      </c>
      <c r="B115" s="5" t="s">
        <v>150</v>
      </c>
      <c r="C115" s="5" t="s">
        <v>150</v>
      </c>
      <c r="D115" s="9"/>
      <c r="E115" s="9"/>
      <c r="F115" s="9"/>
      <c r="G115" s="16"/>
    </row>
    <row r="116" spans="1:8" ht="12.2" customHeight="1">
      <c r="A116" s="9" t="s">
        <v>64</v>
      </c>
      <c r="B116" s="5" t="s">
        <v>176</v>
      </c>
      <c r="C116" s="5" t="s">
        <v>176</v>
      </c>
      <c r="D116" s="9"/>
      <c r="E116" s="9"/>
      <c r="F116" s="9"/>
      <c r="G116" s="16"/>
    </row>
    <row r="117" spans="1:8" ht="12.2" customHeight="1">
      <c r="A117" s="9" t="s">
        <v>110</v>
      </c>
      <c r="B117" s="5" t="s">
        <v>61</v>
      </c>
      <c r="C117" s="5" t="s">
        <v>61</v>
      </c>
      <c r="D117" s="9"/>
      <c r="E117" s="9"/>
      <c r="F117" s="9"/>
      <c r="G117" s="16"/>
    </row>
    <row r="118" spans="1:8" ht="12.2" customHeight="1">
      <c r="A118" s="9" t="s">
        <v>27</v>
      </c>
      <c r="B118" s="5" t="s">
        <v>86</v>
      </c>
      <c r="C118" s="5" t="s">
        <v>86</v>
      </c>
      <c r="D118" s="9"/>
      <c r="E118" s="9"/>
      <c r="F118" s="9"/>
      <c r="G118" s="16"/>
    </row>
    <row r="119" spans="1:8" ht="12.2" customHeight="1">
      <c r="A119" s="9" t="s">
        <v>177</v>
      </c>
      <c r="B119" s="5" t="s">
        <v>178</v>
      </c>
      <c r="C119" s="5" t="s">
        <v>179</v>
      </c>
      <c r="D119" s="9"/>
      <c r="E119" s="9"/>
      <c r="F119" s="9"/>
      <c r="G119" s="16"/>
    </row>
    <row r="120" spans="1:8" ht="12.2" customHeight="1">
      <c r="A120" s="10" t="s">
        <v>820</v>
      </c>
      <c r="B120" s="5"/>
      <c r="C120" s="5" t="s">
        <v>182</v>
      </c>
      <c r="D120" s="9"/>
      <c r="E120" s="9"/>
      <c r="F120" s="9"/>
      <c r="G120" s="16"/>
    </row>
    <row r="121" spans="1:8" ht="12.2" customHeight="1">
      <c r="A121" s="9" t="s">
        <v>98</v>
      </c>
      <c r="B121" s="5" t="s">
        <v>184</v>
      </c>
      <c r="C121" s="5" t="s">
        <v>53</v>
      </c>
      <c r="D121" s="9"/>
      <c r="E121" s="9"/>
      <c r="F121" s="9"/>
      <c r="G121" s="16"/>
    </row>
    <row r="122" spans="1:8" ht="12.2" customHeight="1">
      <c r="A122" s="9" t="s">
        <v>40</v>
      </c>
      <c r="B122" s="5" t="s">
        <v>56</v>
      </c>
      <c r="C122" s="5" t="s">
        <v>56</v>
      </c>
      <c r="D122" s="9"/>
      <c r="E122" s="9"/>
      <c r="F122" s="9"/>
      <c r="G122" s="16"/>
    </row>
    <row r="123" spans="1:8" s="8" customFormat="1" ht="26.45" customHeight="1">
      <c r="A123" s="6" t="s">
        <v>185</v>
      </c>
      <c r="B123" s="43" t="s">
        <v>186</v>
      </c>
      <c r="C123" s="43"/>
      <c r="D123" s="15">
        <v>3.8</v>
      </c>
      <c r="E123" s="15">
        <v>0.4</v>
      </c>
      <c r="F123" s="15">
        <v>40.6</v>
      </c>
      <c r="G123" s="15">
        <v>227.7</v>
      </c>
      <c r="H123" s="7"/>
    </row>
    <row r="124" spans="1:8" ht="12.2" customHeight="1">
      <c r="A124" s="9" t="s">
        <v>187</v>
      </c>
      <c r="B124" s="5" t="s">
        <v>188</v>
      </c>
      <c r="C124" s="5" t="s">
        <v>189</v>
      </c>
      <c r="D124" s="9"/>
      <c r="E124" s="9"/>
      <c r="F124" s="9"/>
      <c r="G124" s="16"/>
    </row>
    <row r="125" spans="1:8" ht="12.2" customHeight="1">
      <c r="A125" s="9" t="s">
        <v>27</v>
      </c>
      <c r="B125" s="5" t="s">
        <v>14</v>
      </c>
      <c r="C125" s="5" t="s">
        <v>14</v>
      </c>
      <c r="D125" s="9"/>
      <c r="E125" s="9"/>
      <c r="F125" s="9"/>
      <c r="G125" s="16"/>
    </row>
    <row r="126" spans="1:8" ht="12.2" customHeight="1">
      <c r="A126" s="9" t="s">
        <v>45</v>
      </c>
      <c r="B126" s="5" t="s">
        <v>190</v>
      </c>
      <c r="C126" s="5" t="s">
        <v>190</v>
      </c>
      <c r="D126" s="9"/>
      <c r="E126" s="9"/>
      <c r="F126" s="9"/>
      <c r="G126" s="16"/>
    </row>
    <row r="127" spans="1:8" s="8" customFormat="1" ht="14.65" customHeight="1">
      <c r="A127" s="6" t="s">
        <v>191</v>
      </c>
      <c r="B127" s="43" t="s">
        <v>11</v>
      </c>
      <c r="C127" s="43"/>
      <c r="D127" s="15">
        <v>0.2</v>
      </c>
      <c r="E127" s="15"/>
      <c r="F127" s="15">
        <v>8.3000000000000007</v>
      </c>
      <c r="G127" s="15">
        <v>35</v>
      </c>
      <c r="H127" s="7"/>
    </row>
    <row r="128" spans="1:8" ht="12.2" customHeight="1">
      <c r="A128" s="9" t="s">
        <v>158</v>
      </c>
      <c r="B128" s="5" t="s">
        <v>141</v>
      </c>
      <c r="C128" s="5" t="s">
        <v>141</v>
      </c>
      <c r="D128" s="9"/>
      <c r="E128" s="9"/>
      <c r="F128" s="9"/>
      <c r="G128" s="16"/>
    </row>
    <row r="129" spans="1:8" ht="12.2" customHeight="1">
      <c r="A129" s="9" t="s">
        <v>64</v>
      </c>
      <c r="B129" s="5" t="s">
        <v>145</v>
      </c>
      <c r="C129" s="5" t="s">
        <v>145</v>
      </c>
      <c r="D129" s="9"/>
      <c r="E129" s="9"/>
      <c r="F129" s="9"/>
      <c r="G129" s="16"/>
    </row>
    <row r="130" spans="1:8" ht="12.2" customHeight="1">
      <c r="A130" s="9" t="s">
        <v>34</v>
      </c>
      <c r="B130" s="5" t="s">
        <v>182</v>
      </c>
      <c r="C130" s="5" t="s">
        <v>182</v>
      </c>
      <c r="D130" s="9"/>
      <c r="E130" s="9"/>
      <c r="F130" s="9"/>
      <c r="G130" s="16"/>
    </row>
    <row r="131" spans="1:8" ht="12.2" customHeight="1">
      <c r="A131" s="9" t="s">
        <v>193</v>
      </c>
      <c r="B131" s="5" t="s">
        <v>182</v>
      </c>
      <c r="C131" s="5" t="s">
        <v>194</v>
      </c>
      <c r="D131" s="9"/>
      <c r="E131" s="9"/>
      <c r="F131" s="9"/>
      <c r="G131" s="16"/>
    </row>
    <row r="132" spans="1:8" s="8" customFormat="1" ht="14.65" customHeight="1">
      <c r="A132" s="6" t="s">
        <v>66</v>
      </c>
      <c r="B132" s="43" t="s">
        <v>195</v>
      </c>
      <c r="C132" s="43"/>
      <c r="D132" s="15">
        <v>5.4</v>
      </c>
      <c r="E132" s="15">
        <v>0.5</v>
      </c>
      <c r="F132" s="15">
        <v>35.299999999999997</v>
      </c>
      <c r="G132" s="15">
        <v>166.4</v>
      </c>
      <c r="H132" s="7"/>
    </row>
    <row r="133" spans="1:8" ht="21.6" customHeight="1">
      <c r="A133" s="10" t="s">
        <v>820</v>
      </c>
      <c r="B133" s="5"/>
      <c r="C133" s="5" t="s">
        <v>195</v>
      </c>
      <c r="D133" s="9"/>
      <c r="E133" s="9"/>
      <c r="F133" s="9"/>
      <c r="G133" s="16"/>
    </row>
    <row r="134" spans="1:8" s="8" customFormat="1" ht="14.65" customHeight="1">
      <c r="A134" s="6" t="s">
        <v>52</v>
      </c>
      <c r="B134" s="43" t="s">
        <v>90</v>
      </c>
      <c r="C134" s="43"/>
      <c r="D134" s="15">
        <v>4.5999999999999996</v>
      </c>
      <c r="E134" s="15">
        <v>5.2</v>
      </c>
      <c r="F134" s="15"/>
      <c r="G134" s="15">
        <v>67</v>
      </c>
      <c r="H134" s="7"/>
    </row>
    <row r="135" spans="1:8" ht="12.2" customHeight="1">
      <c r="A135" s="19" t="s">
        <v>54</v>
      </c>
      <c r="B135" s="11" t="s">
        <v>90</v>
      </c>
      <c r="C135" s="11" t="s">
        <v>90</v>
      </c>
      <c r="D135" s="9"/>
      <c r="E135" s="9"/>
      <c r="F135" s="9"/>
      <c r="G135" s="16"/>
    </row>
    <row r="136" spans="1:8" ht="14.65" customHeight="1">
      <c r="A136" s="13"/>
      <c r="B136" s="13"/>
      <c r="C136" s="13">
        <f>B105+B113+B123+B127+B132+B134+C113</f>
        <v>600</v>
      </c>
      <c r="D136" s="18">
        <f>D105+D113+D123+D127+D132+D134</f>
        <v>20</v>
      </c>
      <c r="E136" s="18">
        <f t="shared" ref="E136:G136" si="4">E105+E113+E123+E127+E132+E134</f>
        <v>14.2</v>
      </c>
      <c r="F136" s="18">
        <f t="shared" si="4"/>
        <v>94.1</v>
      </c>
      <c r="G136" s="18">
        <f t="shared" si="4"/>
        <v>654.69999999999993</v>
      </c>
    </row>
    <row r="137" spans="1:8" ht="21.2" customHeight="1">
      <c r="A137" s="46" t="s">
        <v>199</v>
      </c>
      <c r="B137" s="46"/>
      <c r="C137" s="46"/>
      <c r="D137" s="42"/>
      <c r="E137" s="42"/>
      <c r="F137" s="42"/>
      <c r="G137" s="42"/>
    </row>
    <row r="138" spans="1:8" s="8" customFormat="1" ht="14.65" customHeight="1">
      <c r="A138" s="6" t="s">
        <v>200</v>
      </c>
      <c r="B138" s="43" t="s">
        <v>11</v>
      </c>
      <c r="C138" s="43"/>
      <c r="D138" s="15">
        <v>5.2</v>
      </c>
      <c r="E138" s="15">
        <v>5</v>
      </c>
      <c r="F138" s="15">
        <v>22</v>
      </c>
      <c r="G138" s="15">
        <v>154</v>
      </c>
      <c r="H138" s="7"/>
    </row>
    <row r="139" spans="1:8" ht="12.2" customHeight="1">
      <c r="A139" s="4" t="s">
        <v>201</v>
      </c>
      <c r="B139" s="5" t="s">
        <v>11</v>
      </c>
      <c r="C139" s="5" t="s">
        <v>11</v>
      </c>
      <c r="D139" s="9"/>
      <c r="E139" s="9"/>
      <c r="F139" s="9"/>
      <c r="G139" s="16"/>
    </row>
    <row r="140" spans="1:8" s="8" customFormat="1" ht="14.65" customHeight="1">
      <c r="A140" s="6" t="s">
        <v>159</v>
      </c>
      <c r="B140" s="43" t="s">
        <v>204</v>
      </c>
      <c r="C140" s="43"/>
      <c r="D140" s="15">
        <v>0.3</v>
      </c>
      <c r="E140" s="15">
        <v>0.3</v>
      </c>
      <c r="F140" s="15">
        <v>7.3</v>
      </c>
      <c r="G140" s="15">
        <v>35.200000000000003</v>
      </c>
      <c r="H140" s="7"/>
    </row>
    <row r="141" spans="1:8" ht="12.2" customHeight="1">
      <c r="A141" s="19" t="s">
        <v>160</v>
      </c>
      <c r="B141" s="11" t="s">
        <v>204</v>
      </c>
      <c r="C141" s="11" t="s">
        <v>205</v>
      </c>
      <c r="D141" s="9"/>
      <c r="E141" s="9"/>
      <c r="F141" s="9"/>
      <c r="G141" s="16"/>
    </row>
    <row r="142" spans="1:8" ht="14.65" customHeight="1">
      <c r="A142" s="13"/>
      <c r="B142" s="13"/>
      <c r="C142" s="13">
        <f>B138+B140</f>
        <v>285</v>
      </c>
      <c r="D142" s="18">
        <f>D138+D140</f>
        <v>5.5</v>
      </c>
      <c r="E142" s="18">
        <f t="shared" ref="E142:G142" si="5">E138+E140</f>
        <v>5.3</v>
      </c>
      <c r="F142" s="18">
        <f t="shared" si="5"/>
        <v>29.3</v>
      </c>
      <c r="G142" s="18">
        <f t="shared" si="5"/>
        <v>189.2</v>
      </c>
    </row>
    <row r="143" spans="1:8" ht="14.65" customHeight="1">
      <c r="A143" s="13" t="s">
        <v>206</v>
      </c>
      <c r="B143" s="13"/>
      <c r="C143" s="13">
        <f>C142+C136+C103+C85+C40+C36</f>
        <v>2775</v>
      </c>
      <c r="D143" s="18">
        <f>D142+D136+D103+D85+D40+D36</f>
        <v>85</v>
      </c>
      <c r="E143" s="18">
        <f t="shared" ref="E143:G143" si="6">E142+E136+E103+E85+E40+E36</f>
        <v>70.800000000000011</v>
      </c>
      <c r="F143" s="18">
        <f t="shared" si="6"/>
        <v>353.19999999999993</v>
      </c>
      <c r="G143" s="18">
        <f t="shared" si="6"/>
        <v>2516</v>
      </c>
    </row>
    <row r="144" spans="1:8" ht="14.1" customHeight="1"/>
    <row r="145" spans="1:8" ht="21.2" customHeight="1">
      <c r="A145" s="44" t="s">
        <v>207</v>
      </c>
      <c r="B145" s="44"/>
      <c r="C145" s="44"/>
      <c r="D145" s="44"/>
      <c r="E145" s="44"/>
      <c r="F145" s="44"/>
      <c r="G145" s="44"/>
    </row>
    <row r="146" spans="1:8" ht="7.15" customHeight="1"/>
    <row r="147" spans="1:8" ht="21.2" customHeight="1">
      <c r="A147" s="45" t="s">
        <v>1</v>
      </c>
      <c r="B147" s="45" t="s">
        <v>2</v>
      </c>
      <c r="C147" s="45"/>
      <c r="D147" s="45" t="s">
        <v>3</v>
      </c>
      <c r="E147" s="45"/>
      <c r="F147" s="45"/>
      <c r="G147" s="45"/>
    </row>
    <row r="148" spans="1:8" ht="28.35" customHeight="1">
      <c r="A148" s="45"/>
      <c r="B148" s="3" t="s">
        <v>4</v>
      </c>
      <c r="C148" s="3" t="s">
        <v>5</v>
      </c>
      <c r="D148" s="3" t="s">
        <v>6</v>
      </c>
      <c r="E148" s="3" t="s">
        <v>7</v>
      </c>
      <c r="F148" s="3" t="s">
        <v>8</v>
      </c>
      <c r="G148" s="45"/>
    </row>
    <row r="149" spans="1:8" ht="21.2" customHeight="1">
      <c r="A149" s="42" t="s">
        <v>9</v>
      </c>
      <c r="B149" s="42"/>
      <c r="C149" s="42"/>
      <c r="D149" s="42"/>
      <c r="E149" s="42"/>
      <c r="F149" s="42"/>
      <c r="G149" s="42"/>
    </row>
    <row r="150" spans="1:8" s="8" customFormat="1" ht="14.65" customHeight="1">
      <c r="A150" s="6" t="s">
        <v>208</v>
      </c>
      <c r="B150" s="43" t="s">
        <v>209</v>
      </c>
      <c r="C150" s="43"/>
      <c r="D150" s="15">
        <v>6.3</v>
      </c>
      <c r="E150" s="15">
        <v>11.8</v>
      </c>
      <c r="F150" s="15">
        <v>28.1</v>
      </c>
      <c r="G150" s="15">
        <v>243</v>
      </c>
      <c r="H150" s="7"/>
    </row>
    <row r="151" spans="1:8" ht="12.2" customHeight="1">
      <c r="A151" s="9" t="s">
        <v>34</v>
      </c>
      <c r="B151" s="5" t="s">
        <v>93</v>
      </c>
      <c r="C151" s="5" t="s">
        <v>93</v>
      </c>
      <c r="D151" s="9"/>
      <c r="E151" s="9"/>
      <c r="F151" s="9"/>
      <c r="G151" s="16"/>
    </row>
    <row r="152" spans="1:8" ht="12.2" customHeight="1">
      <c r="A152" s="9" t="s">
        <v>210</v>
      </c>
      <c r="B152" s="5" t="s">
        <v>155</v>
      </c>
      <c r="C152" s="5" t="s">
        <v>155</v>
      </c>
      <c r="D152" s="9"/>
      <c r="E152" s="9"/>
      <c r="F152" s="9"/>
      <c r="G152" s="16"/>
    </row>
    <row r="153" spans="1:8" ht="12.2" customHeight="1">
      <c r="A153" s="9" t="s">
        <v>12</v>
      </c>
      <c r="B153" s="5" t="s">
        <v>186</v>
      </c>
      <c r="C153" s="5" t="s">
        <v>186</v>
      </c>
      <c r="D153" s="9"/>
      <c r="E153" s="9"/>
      <c r="F153" s="9"/>
      <c r="G153" s="16"/>
    </row>
    <row r="154" spans="1:8" ht="12.2" customHeight="1">
      <c r="A154" s="9" t="s">
        <v>64</v>
      </c>
      <c r="B154" s="5" t="s">
        <v>113</v>
      </c>
      <c r="C154" s="5" t="s">
        <v>113</v>
      </c>
      <c r="D154" s="9"/>
      <c r="E154" s="9"/>
      <c r="F154" s="9"/>
      <c r="G154" s="16"/>
    </row>
    <row r="155" spans="1:8" ht="12.2" customHeight="1">
      <c r="A155" s="9" t="s">
        <v>45</v>
      </c>
      <c r="B155" s="5" t="s">
        <v>93</v>
      </c>
      <c r="C155" s="5" t="s">
        <v>93</v>
      </c>
      <c r="D155" s="9"/>
      <c r="E155" s="9"/>
      <c r="F155" s="9"/>
      <c r="G155" s="16"/>
    </row>
    <row r="156" spans="1:8" s="8" customFormat="1" ht="14.65" customHeight="1">
      <c r="A156" s="6" t="s">
        <v>211</v>
      </c>
      <c r="B156" s="43" t="s">
        <v>11</v>
      </c>
      <c r="C156" s="43"/>
      <c r="D156" s="15">
        <v>2.6</v>
      </c>
      <c r="E156" s="15">
        <v>4.3</v>
      </c>
      <c r="F156" s="15">
        <v>12.4</v>
      </c>
      <c r="G156" s="15">
        <v>106.7</v>
      </c>
      <c r="H156" s="7"/>
    </row>
    <row r="157" spans="1:8" ht="12.2" customHeight="1">
      <c r="A157" s="9" t="s">
        <v>212</v>
      </c>
      <c r="B157" s="5" t="s">
        <v>46</v>
      </c>
      <c r="C157" s="5" t="s">
        <v>46</v>
      </c>
      <c r="D157" s="9"/>
      <c r="E157" s="9"/>
      <c r="F157" s="9"/>
      <c r="G157" s="16"/>
    </row>
    <row r="158" spans="1:8" ht="12.2" customHeight="1">
      <c r="A158" s="9" t="s">
        <v>12</v>
      </c>
      <c r="B158" s="5" t="s">
        <v>62</v>
      </c>
      <c r="C158" s="5" t="s">
        <v>62</v>
      </c>
      <c r="D158" s="9"/>
      <c r="E158" s="9"/>
      <c r="F158" s="9"/>
      <c r="G158" s="16"/>
    </row>
    <row r="159" spans="1:8" ht="12.2" customHeight="1">
      <c r="A159" s="9" t="s">
        <v>64</v>
      </c>
      <c r="B159" s="5" t="s">
        <v>135</v>
      </c>
      <c r="C159" s="5" t="s">
        <v>135</v>
      </c>
      <c r="D159" s="9"/>
      <c r="E159" s="9"/>
      <c r="F159" s="9"/>
      <c r="G159" s="16"/>
    </row>
    <row r="160" spans="1:8" ht="12.2" customHeight="1">
      <c r="A160" s="9" t="s">
        <v>34</v>
      </c>
      <c r="B160" s="5" t="s">
        <v>60</v>
      </c>
      <c r="C160" s="5" t="s">
        <v>60</v>
      </c>
      <c r="D160" s="9"/>
      <c r="E160" s="9"/>
      <c r="F160" s="9"/>
      <c r="G160" s="16"/>
    </row>
    <row r="161" spans="1:8" s="8" customFormat="1" ht="14.65" customHeight="1">
      <c r="A161" s="6" t="s">
        <v>43</v>
      </c>
      <c r="B161" s="43" t="s">
        <v>213</v>
      </c>
      <c r="C161" s="43"/>
      <c r="D161" s="15">
        <v>2.2999999999999998</v>
      </c>
      <c r="E161" s="15">
        <v>4.3</v>
      </c>
      <c r="F161" s="15">
        <v>15.1</v>
      </c>
      <c r="G161" s="15">
        <v>108.5</v>
      </c>
      <c r="H161" s="7"/>
    </row>
    <row r="162" spans="1:8" ht="13.5" customHeight="1">
      <c r="A162" s="10" t="s">
        <v>820</v>
      </c>
      <c r="B162" s="5"/>
      <c r="C162" s="5" t="s">
        <v>78</v>
      </c>
      <c r="D162" s="9"/>
      <c r="E162" s="9"/>
      <c r="F162" s="9"/>
      <c r="G162" s="16"/>
    </row>
    <row r="163" spans="1:8" ht="12.2" customHeight="1">
      <c r="A163" s="9" t="s">
        <v>45</v>
      </c>
      <c r="B163" s="5" t="s">
        <v>46</v>
      </c>
      <c r="C163" s="5" t="s">
        <v>46</v>
      </c>
      <c r="D163" s="9"/>
      <c r="E163" s="9"/>
      <c r="F163" s="9"/>
      <c r="G163" s="16"/>
    </row>
    <row r="164" spans="1:8" s="8" customFormat="1" ht="14.65" customHeight="1">
      <c r="A164" s="6" t="s">
        <v>215</v>
      </c>
      <c r="B164" s="43" t="s">
        <v>50</v>
      </c>
      <c r="C164" s="43"/>
      <c r="D164" s="15">
        <v>5.0999999999999996</v>
      </c>
      <c r="E164" s="15">
        <v>4.5999999999999996</v>
      </c>
      <c r="F164" s="15">
        <v>0.3</v>
      </c>
      <c r="G164" s="15">
        <v>63</v>
      </c>
      <c r="H164" s="7"/>
    </row>
    <row r="165" spans="1:8" ht="12.2" customHeight="1">
      <c r="A165" s="10" t="s">
        <v>36</v>
      </c>
      <c r="B165" s="11"/>
      <c r="C165" s="11" t="s">
        <v>217</v>
      </c>
      <c r="D165" s="9"/>
      <c r="E165" s="9"/>
      <c r="F165" s="9"/>
      <c r="G165" s="16"/>
    </row>
    <row r="166" spans="1:8" ht="14.65" customHeight="1">
      <c r="A166" s="12"/>
      <c r="B166" s="12"/>
      <c r="C166" s="13">
        <f>B150+B156+B161+B164</f>
        <v>525</v>
      </c>
      <c r="D166" s="18">
        <f>D150+D156+D161+D164</f>
        <v>16.299999999999997</v>
      </c>
      <c r="E166" s="18">
        <f t="shared" ref="E166:G166" si="7">E150+E156+E161+E164</f>
        <v>25</v>
      </c>
      <c r="F166" s="18">
        <f t="shared" si="7"/>
        <v>55.9</v>
      </c>
      <c r="G166" s="18">
        <f t="shared" si="7"/>
        <v>521.20000000000005</v>
      </c>
    </row>
    <row r="167" spans="1:8" ht="21.2" customHeight="1">
      <c r="A167" s="46" t="s">
        <v>71</v>
      </c>
      <c r="B167" s="46"/>
      <c r="C167" s="46"/>
      <c r="D167" s="42"/>
      <c r="E167" s="42"/>
      <c r="F167" s="42"/>
      <c r="G167" s="42"/>
    </row>
    <row r="168" spans="1:8" s="8" customFormat="1" ht="26.45" customHeight="1">
      <c r="A168" s="6" t="s">
        <v>218</v>
      </c>
      <c r="B168" s="43" t="s">
        <v>11</v>
      </c>
      <c r="C168" s="43"/>
      <c r="D168" s="15">
        <v>0.2</v>
      </c>
      <c r="E168" s="15">
        <v>0.3</v>
      </c>
      <c r="F168" s="15">
        <v>22.6</v>
      </c>
      <c r="G168" s="15">
        <v>90</v>
      </c>
      <c r="H168" s="7"/>
    </row>
    <row r="169" spans="1:8" ht="12.2" customHeight="1">
      <c r="A169" s="10" t="s">
        <v>219</v>
      </c>
      <c r="B169" s="11" t="s">
        <v>11</v>
      </c>
      <c r="C169" s="11" t="s">
        <v>11</v>
      </c>
      <c r="D169" s="9"/>
      <c r="E169" s="9"/>
      <c r="F169" s="9"/>
      <c r="G169" s="16"/>
    </row>
    <row r="170" spans="1:8" ht="14.65" customHeight="1">
      <c r="A170" s="12"/>
      <c r="B170" s="12"/>
      <c r="C170" s="20" t="str">
        <f>B168</f>
        <v>200</v>
      </c>
      <c r="D170" s="18">
        <v>0.2</v>
      </c>
      <c r="E170" s="15">
        <v>0.3</v>
      </c>
      <c r="F170" s="15">
        <v>22.6</v>
      </c>
      <c r="G170" s="15">
        <v>90</v>
      </c>
    </row>
    <row r="171" spans="1:8" ht="21.2" customHeight="1">
      <c r="A171" s="46" t="s">
        <v>75</v>
      </c>
      <c r="B171" s="46"/>
      <c r="C171" s="46"/>
      <c r="D171" s="42"/>
      <c r="E171" s="42"/>
      <c r="F171" s="42"/>
      <c r="G171" s="42"/>
    </row>
    <row r="172" spans="1:8" s="8" customFormat="1" ht="26.45" customHeight="1">
      <c r="A172" s="6" t="s">
        <v>220</v>
      </c>
      <c r="B172" s="43" t="s">
        <v>65</v>
      </c>
      <c r="C172" s="43"/>
      <c r="D172" s="15">
        <v>0.8</v>
      </c>
      <c r="E172" s="15">
        <v>3.1</v>
      </c>
      <c r="F172" s="15">
        <v>5.3</v>
      </c>
      <c r="G172" s="15">
        <v>52.6</v>
      </c>
      <c r="H172" s="7"/>
    </row>
    <row r="173" spans="1:8" ht="12.2" customHeight="1">
      <c r="A173" s="9" t="s">
        <v>98</v>
      </c>
      <c r="B173" s="5" t="s">
        <v>63</v>
      </c>
      <c r="C173" s="5" t="s">
        <v>116</v>
      </c>
      <c r="D173" s="9"/>
      <c r="E173" s="9"/>
      <c r="F173" s="9"/>
      <c r="G173" s="16"/>
    </row>
    <row r="174" spans="1:8" ht="12.2" customHeight="1">
      <c r="A174" s="9" t="s">
        <v>103</v>
      </c>
      <c r="B174" s="5" t="s">
        <v>221</v>
      </c>
      <c r="C174" s="5" t="s">
        <v>222</v>
      </c>
      <c r="D174" s="9"/>
      <c r="E174" s="9"/>
      <c r="F174" s="9"/>
      <c r="G174" s="16"/>
    </row>
    <row r="175" spans="1:8" ht="12.2" customHeight="1">
      <c r="A175" s="9" t="s">
        <v>170</v>
      </c>
      <c r="B175" s="5" t="s">
        <v>223</v>
      </c>
      <c r="C175" s="5" t="s">
        <v>90</v>
      </c>
      <c r="D175" s="9"/>
      <c r="E175" s="9"/>
      <c r="F175" s="9"/>
      <c r="G175" s="16"/>
    </row>
    <row r="176" spans="1:8" ht="12.2" customHeight="1">
      <c r="A176" s="9" t="s">
        <v>27</v>
      </c>
      <c r="B176" s="5" t="s">
        <v>86</v>
      </c>
      <c r="C176" s="5" t="s">
        <v>86</v>
      </c>
      <c r="D176" s="9"/>
      <c r="E176" s="9"/>
      <c r="F176" s="9"/>
      <c r="G176" s="16"/>
    </row>
    <row r="177" spans="1:8" ht="12.2" customHeight="1">
      <c r="A177" s="9" t="s">
        <v>40</v>
      </c>
      <c r="B177" s="5" t="s">
        <v>56</v>
      </c>
      <c r="C177" s="5" t="s">
        <v>56</v>
      </c>
      <c r="D177" s="9"/>
      <c r="E177" s="9"/>
      <c r="F177" s="9"/>
      <c r="G177" s="16"/>
    </row>
    <row r="178" spans="1:8" ht="12.2" customHeight="1">
      <c r="A178" s="9" t="s">
        <v>172</v>
      </c>
      <c r="B178" s="5" t="s">
        <v>224</v>
      </c>
      <c r="C178" s="5" t="s">
        <v>225</v>
      </c>
      <c r="D178" s="9"/>
      <c r="E178" s="9"/>
      <c r="F178" s="9"/>
      <c r="G178" s="16"/>
    </row>
    <row r="179" spans="1:8" s="8" customFormat="1" ht="26.45" customHeight="1">
      <c r="A179" s="6" t="s">
        <v>226</v>
      </c>
      <c r="B179" s="43" t="s">
        <v>11</v>
      </c>
      <c r="C179" s="43"/>
      <c r="D179" s="15">
        <v>5.7</v>
      </c>
      <c r="E179" s="15">
        <v>5</v>
      </c>
      <c r="F179" s="15">
        <v>17</v>
      </c>
      <c r="G179" s="15">
        <v>136</v>
      </c>
      <c r="H179" s="7"/>
    </row>
    <row r="180" spans="1:8" ht="12.2" customHeight="1">
      <c r="A180" s="9" t="s">
        <v>227</v>
      </c>
      <c r="B180" s="5" t="s">
        <v>166</v>
      </c>
      <c r="C180" s="5" t="s">
        <v>115</v>
      </c>
      <c r="D180" s="9"/>
      <c r="E180" s="9"/>
      <c r="F180" s="9"/>
      <c r="G180" s="16"/>
    </row>
    <row r="181" spans="1:8" ht="12.4" customHeight="1">
      <c r="A181" s="9" t="s">
        <v>228</v>
      </c>
      <c r="B181" s="5" t="s">
        <v>229</v>
      </c>
      <c r="C181" s="5" t="s">
        <v>140</v>
      </c>
      <c r="D181" s="9"/>
      <c r="E181" s="9"/>
      <c r="F181" s="9"/>
      <c r="G181" s="16"/>
    </row>
    <row r="182" spans="1:8" ht="12.2" customHeight="1">
      <c r="A182" s="9" t="s">
        <v>101</v>
      </c>
      <c r="B182" s="5" t="s">
        <v>99</v>
      </c>
      <c r="C182" s="5" t="s">
        <v>102</v>
      </c>
      <c r="D182" s="9"/>
      <c r="E182" s="9"/>
      <c r="F182" s="9"/>
      <c r="G182" s="16"/>
    </row>
    <row r="183" spans="1:8" ht="12.2" customHeight="1">
      <c r="A183" s="9" t="s">
        <v>27</v>
      </c>
      <c r="B183" s="5" t="s">
        <v>86</v>
      </c>
      <c r="C183" s="5" t="s">
        <v>86</v>
      </c>
      <c r="D183" s="9"/>
      <c r="E183" s="9"/>
      <c r="F183" s="9"/>
      <c r="G183" s="16"/>
    </row>
    <row r="184" spans="1:8" ht="12.2" customHeight="1">
      <c r="A184" s="9" t="s">
        <v>103</v>
      </c>
      <c r="B184" s="5" t="s">
        <v>231</v>
      </c>
      <c r="C184" s="5" t="s">
        <v>232</v>
      </c>
      <c r="D184" s="9"/>
      <c r="E184" s="9"/>
      <c r="F184" s="9"/>
      <c r="G184" s="16"/>
    </row>
    <row r="185" spans="1:8" ht="12.2" customHeight="1">
      <c r="A185" s="9" t="s">
        <v>187</v>
      </c>
      <c r="B185" s="5" t="s">
        <v>182</v>
      </c>
      <c r="C185" s="5" t="s">
        <v>234</v>
      </c>
      <c r="D185" s="9"/>
      <c r="E185" s="9"/>
      <c r="F185" s="9"/>
      <c r="G185" s="16"/>
    </row>
    <row r="186" spans="1:8" ht="12.2" customHeight="1">
      <c r="A186" s="9" t="s">
        <v>98</v>
      </c>
      <c r="B186" s="5" t="s">
        <v>99</v>
      </c>
      <c r="C186" s="5" t="s">
        <v>225</v>
      </c>
      <c r="D186" s="9"/>
      <c r="E186" s="9"/>
      <c r="F186" s="9"/>
      <c r="G186" s="16"/>
    </row>
    <row r="187" spans="1:8" ht="12.2" customHeight="1">
      <c r="A187" s="9" t="s">
        <v>92</v>
      </c>
      <c r="B187" s="5" t="s">
        <v>42</v>
      </c>
      <c r="C187" s="5" t="s">
        <v>42</v>
      </c>
      <c r="D187" s="9"/>
      <c r="E187" s="9"/>
      <c r="F187" s="9"/>
      <c r="G187" s="16"/>
    </row>
    <row r="188" spans="1:8" ht="12.2" customHeight="1">
      <c r="A188" s="9" t="s">
        <v>45</v>
      </c>
      <c r="B188" s="5" t="s">
        <v>235</v>
      </c>
      <c r="C188" s="5" t="s">
        <v>235</v>
      </c>
      <c r="D188" s="9"/>
      <c r="E188" s="9"/>
      <c r="F188" s="9"/>
      <c r="G188" s="16"/>
    </row>
    <row r="189" spans="1:8" ht="12.2" customHeight="1">
      <c r="A189" s="9" t="s">
        <v>64</v>
      </c>
      <c r="B189" s="11" t="s">
        <v>11</v>
      </c>
      <c r="C189" s="11" t="s">
        <v>11</v>
      </c>
      <c r="D189" s="9"/>
      <c r="E189" s="9"/>
      <c r="F189" s="9"/>
      <c r="G189" s="16"/>
    </row>
    <row r="190" spans="1:8" s="8" customFormat="1" ht="14.65" customHeight="1">
      <c r="A190" s="21" t="s">
        <v>236</v>
      </c>
      <c r="B190" s="13">
        <v>60</v>
      </c>
      <c r="C190" s="13">
        <v>40</v>
      </c>
      <c r="D190" s="18">
        <v>12.7</v>
      </c>
      <c r="E190" s="15">
        <v>7.8</v>
      </c>
      <c r="F190" s="15">
        <v>11.7</v>
      </c>
      <c r="G190" s="15">
        <v>210.8</v>
      </c>
      <c r="H190" s="7"/>
    </row>
    <row r="191" spans="1:8" ht="12.2" customHeight="1">
      <c r="A191" s="9" t="s">
        <v>237</v>
      </c>
      <c r="B191" s="22" t="s">
        <v>113</v>
      </c>
      <c r="C191" s="22" t="s">
        <v>238</v>
      </c>
      <c r="D191" s="9"/>
      <c r="E191" s="9"/>
      <c r="F191" s="9"/>
      <c r="G191" s="16"/>
    </row>
    <row r="192" spans="1:8" ht="12.2" customHeight="1">
      <c r="A192" s="9" t="s">
        <v>40</v>
      </c>
      <c r="B192" s="5" t="s">
        <v>41</v>
      </c>
      <c r="C192" s="5" t="s">
        <v>41</v>
      </c>
      <c r="D192" s="9"/>
      <c r="E192" s="9"/>
      <c r="F192" s="9"/>
      <c r="G192" s="16"/>
    </row>
    <row r="193" spans="1:8" ht="12.2" customHeight="1">
      <c r="A193" s="9" t="s">
        <v>131</v>
      </c>
      <c r="B193" s="5" t="s">
        <v>173</v>
      </c>
      <c r="C193" s="5" t="s">
        <v>173</v>
      </c>
      <c r="D193" s="9"/>
      <c r="E193" s="9"/>
      <c r="F193" s="9"/>
      <c r="G193" s="16"/>
    </row>
    <row r="194" spans="1:8" ht="12.2" customHeight="1">
      <c r="A194" s="9" t="s">
        <v>98</v>
      </c>
      <c r="B194" s="5" t="s">
        <v>30</v>
      </c>
      <c r="C194" s="5" t="s">
        <v>240</v>
      </c>
      <c r="D194" s="9"/>
      <c r="E194" s="9"/>
      <c r="F194" s="9"/>
      <c r="G194" s="16"/>
    </row>
    <row r="195" spans="1:8" ht="12.2" customHeight="1">
      <c r="A195" s="9" t="s">
        <v>101</v>
      </c>
      <c r="B195" s="5" t="s">
        <v>241</v>
      </c>
      <c r="C195" s="5" t="s">
        <v>167</v>
      </c>
      <c r="D195" s="9"/>
      <c r="E195" s="9"/>
      <c r="F195" s="9"/>
      <c r="G195" s="16"/>
    </row>
    <row r="196" spans="1:8" ht="12.2" customHeight="1">
      <c r="A196" s="9" t="s">
        <v>92</v>
      </c>
      <c r="B196" s="5" t="s">
        <v>46</v>
      </c>
      <c r="C196" s="5" t="s">
        <v>46</v>
      </c>
      <c r="D196" s="9"/>
      <c r="E196" s="9"/>
      <c r="F196" s="9"/>
      <c r="G196" s="16"/>
    </row>
    <row r="197" spans="1:8" s="8" customFormat="1" ht="14.65" customHeight="1">
      <c r="A197" s="6" t="s">
        <v>242</v>
      </c>
      <c r="B197" s="43" t="s">
        <v>243</v>
      </c>
      <c r="C197" s="43"/>
      <c r="D197" s="15">
        <v>5.5</v>
      </c>
      <c r="E197" s="15">
        <v>6.4</v>
      </c>
      <c r="F197" s="15">
        <v>42</v>
      </c>
      <c r="G197" s="15">
        <v>249.6</v>
      </c>
      <c r="H197" s="7"/>
    </row>
    <row r="198" spans="1:8" ht="12.2" customHeight="1">
      <c r="A198" s="9" t="s">
        <v>27</v>
      </c>
      <c r="B198" s="5" t="s">
        <v>14</v>
      </c>
      <c r="C198" s="5" t="s">
        <v>14</v>
      </c>
      <c r="D198" s="9"/>
      <c r="E198" s="9"/>
      <c r="F198" s="9"/>
      <c r="G198" s="16"/>
    </row>
    <row r="199" spans="1:8" ht="12.2" customHeight="1">
      <c r="A199" s="9" t="s">
        <v>244</v>
      </c>
      <c r="B199" s="5" t="s">
        <v>245</v>
      </c>
      <c r="C199" s="5" t="s">
        <v>245</v>
      </c>
      <c r="D199" s="9"/>
      <c r="E199" s="9"/>
      <c r="F199" s="9"/>
      <c r="G199" s="16"/>
    </row>
    <row r="200" spans="1:8" ht="12.2" customHeight="1">
      <c r="A200" s="9" t="s">
        <v>45</v>
      </c>
      <c r="B200" s="5" t="s">
        <v>93</v>
      </c>
      <c r="C200" s="5" t="s">
        <v>93</v>
      </c>
      <c r="D200" s="9"/>
      <c r="E200" s="9"/>
      <c r="F200" s="9"/>
      <c r="G200" s="16"/>
    </row>
    <row r="201" spans="1:8" s="8" customFormat="1" ht="14.65" customHeight="1">
      <c r="A201" s="6" t="s">
        <v>246</v>
      </c>
      <c r="B201" s="43" t="s">
        <v>11</v>
      </c>
      <c r="C201" s="43"/>
      <c r="D201" s="15">
        <v>0.2</v>
      </c>
      <c r="E201" s="15">
        <v>0.2</v>
      </c>
      <c r="F201" s="15">
        <v>9.6</v>
      </c>
      <c r="G201" s="15">
        <v>41.3</v>
      </c>
      <c r="H201" s="7"/>
    </row>
    <row r="202" spans="1:8" ht="12.2" customHeight="1">
      <c r="A202" s="9" t="s">
        <v>160</v>
      </c>
      <c r="B202" s="5" t="s">
        <v>44</v>
      </c>
      <c r="C202" s="5" t="s">
        <v>247</v>
      </c>
      <c r="D202" s="9"/>
      <c r="E202" s="9"/>
      <c r="F202" s="9"/>
      <c r="G202" s="16"/>
    </row>
    <row r="203" spans="1:8" ht="12.2" customHeight="1">
      <c r="A203" s="9" t="s">
        <v>64</v>
      </c>
      <c r="B203" s="5" t="s">
        <v>248</v>
      </c>
      <c r="C203" s="5" t="s">
        <v>248</v>
      </c>
      <c r="D203" s="9"/>
      <c r="E203" s="9"/>
      <c r="F203" s="9"/>
      <c r="G203" s="16"/>
    </row>
    <row r="204" spans="1:8" ht="12.2" customHeight="1">
      <c r="A204" s="9" t="s">
        <v>34</v>
      </c>
      <c r="B204" s="5" t="s">
        <v>143</v>
      </c>
      <c r="C204" s="5" t="s">
        <v>143</v>
      </c>
      <c r="D204" s="9"/>
      <c r="E204" s="9"/>
      <c r="F204" s="9"/>
      <c r="G204" s="16"/>
    </row>
    <row r="205" spans="1:8" s="8" customFormat="1" ht="12.75" customHeight="1">
      <c r="A205" s="6" t="s">
        <v>818</v>
      </c>
      <c r="B205" s="43" t="s">
        <v>135</v>
      </c>
      <c r="C205" s="43"/>
      <c r="D205" s="15">
        <v>5.3</v>
      </c>
      <c r="E205" s="15">
        <v>0.8</v>
      </c>
      <c r="F205" s="15">
        <v>33.9</v>
      </c>
      <c r="G205" s="15">
        <v>163.19999999999999</v>
      </c>
      <c r="H205" s="7"/>
    </row>
    <row r="206" spans="1:8" ht="12.75" customHeight="1">
      <c r="A206" s="9" t="s">
        <v>818</v>
      </c>
      <c r="B206" s="11"/>
      <c r="C206" s="11" t="s">
        <v>135</v>
      </c>
      <c r="D206" s="9"/>
      <c r="E206" s="9"/>
      <c r="F206" s="9"/>
      <c r="G206" s="16"/>
    </row>
    <row r="207" spans="1:8" ht="14.65" customHeight="1">
      <c r="A207" s="12"/>
      <c r="B207" s="12"/>
      <c r="C207" s="13">
        <f>B172+B179+C190+B190+B197+B201+B205</f>
        <v>820</v>
      </c>
      <c r="D207" s="18">
        <f>D172+D179+D190+D197+D201+D205</f>
        <v>30.2</v>
      </c>
      <c r="E207" s="18">
        <f t="shared" ref="E207:G207" si="8">E172+E179+E190+E197+E201+E205</f>
        <v>23.299999999999997</v>
      </c>
      <c r="F207" s="18">
        <f t="shared" si="8"/>
        <v>119.5</v>
      </c>
      <c r="G207" s="18">
        <f t="shared" si="8"/>
        <v>853.5</v>
      </c>
    </row>
    <row r="208" spans="1:8" ht="21.2" customHeight="1">
      <c r="A208" s="46" t="s">
        <v>146</v>
      </c>
      <c r="B208" s="46"/>
      <c r="C208" s="46"/>
      <c r="D208" s="42"/>
      <c r="E208" s="42"/>
      <c r="F208" s="42"/>
      <c r="G208" s="42"/>
    </row>
    <row r="209" spans="1:8" s="8" customFormat="1" ht="14.65" customHeight="1">
      <c r="A209" s="6" t="s">
        <v>249</v>
      </c>
      <c r="B209" s="43" t="s">
        <v>65</v>
      </c>
      <c r="C209" s="43"/>
      <c r="D209" s="15">
        <v>8.6999999999999993</v>
      </c>
      <c r="E209" s="15">
        <v>8.3000000000000007</v>
      </c>
      <c r="F209" s="15">
        <v>29.4</v>
      </c>
      <c r="G209" s="15">
        <v>227.5</v>
      </c>
      <c r="H209" s="7"/>
    </row>
    <row r="210" spans="1:8" ht="12.2" customHeight="1">
      <c r="A210" s="9" t="s">
        <v>40</v>
      </c>
      <c r="B210" s="5" t="s">
        <v>124</v>
      </c>
      <c r="C210" s="5" t="s">
        <v>124</v>
      </c>
      <c r="D210" s="9"/>
      <c r="E210" s="9"/>
      <c r="F210" s="9"/>
      <c r="G210" s="16"/>
    </row>
    <row r="211" spans="1:8" ht="12.2" customHeight="1">
      <c r="A211" s="9" t="s">
        <v>45</v>
      </c>
      <c r="B211" s="5" t="s">
        <v>18</v>
      </c>
      <c r="C211" s="5" t="s">
        <v>18</v>
      </c>
      <c r="D211" s="9"/>
      <c r="E211" s="9"/>
      <c r="F211" s="9"/>
      <c r="G211" s="16"/>
    </row>
    <row r="212" spans="1:8" ht="12.2" customHeight="1">
      <c r="A212" s="9" t="s">
        <v>54</v>
      </c>
      <c r="B212" s="5" t="s">
        <v>81</v>
      </c>
      <c r="C212" s="5" t="s">
        <v>250</v>
      </c>
      <c r="D212" s="9"/>
      <c r="E212" s="9"/>
      <c r="F212" s="9"/>
      <c r="G212" s="16"/>
    </row>
    <row r="213" spans="1:8" ht="12.2" customHeight="1">
      <c r="A213" s="9" t="s">
        <v>131</v>
      </c>
      <c r="B213" s="5" t="s">
        <v>148</v>
      </c>
      <c r="C213" s="5" t="s">
        <v>148</v>
      </c>
      <c r="D213" s="9"/>
      <c r="E213" s="9"/>
      <c r="F213" s="9"/>
      <c r="G213" s="16"/>
    </row>
    <row r="214" spans="1:8" ht="12.2" customHeight="1">
      <c r="A214" s="9" t="s">
        <v>34</v>
      </c>
      <c r="B214" s="5" t="s">
        <v>18</v>
      </c>
      <c r="C214" s="5" t="s">
        <v>18</v>
      </c>
      <c r="D214" s="9"/>
      <c r="E214" s="9"/>
      <c r="F214" s="9"/>
      <c r="G214" s="16"/>
    </row>
    <row r="215" spans="1:8" ht="12.2" customHeight="1">
      <c r="A215" s="9" t="s">
        <v>36</v>
      </c>
      <c r="B215" s="5"/>
      <c r="C215" s="5" t="s">
        <v>152</v>
      </c>
      <c r="D215" s="9"/>
      <c r="E215" s="9"/>
      <c r="F215" s="9"/>
      <c r="G215" s="16"/>
    </row>
    <row r="216" spans="1:8" ht="12.2" customHeight="1">
      <c r="A216" s="9" t="s">
        <v>12</v>
      </c>
      <c r="B216" s="5" t="s">
        <v>155</v>
      </c>
      <c r="C216" s="5" t="s">
        <v>155</v>
      </c>
      <c r="D216" s="9"/>
      <c r="E216" s="9"/>
      <c r="F216" s="9"/>
      <c r="G216" s="16"/>
    </row>
    <row r="217" spans="1:8" ht="12.2" customHeight="1">
      <c r="A217" s="9" t="s">
        <v>27</v>
      </c>
      <c r="B217" s="5" t="s">
        <v>86</v>
      </c>
      <c r="C217" s="5" t="s">
        <v>86</v>
      </c>
      <c r="D217" s="9"/>
      <c r="E217" s="9"/>
      <c r="F217" s="9"/>
      <c r="G217" s="16"/>
    </row>
    <row r="218" spans="1:8" ht="12.2" customHeight="1">
      <c r="A218" s="9" t="s">
        <v>153</v>
      </c>
      <c r="B218" s="5" t="s">
        <v>86</v>
      </c>
      <c r="C218" s="5" t="s">
        <v>86</v>
      </c>
      <c r="D218" s="9"/>
      <c r="E218" s="9"/>
      <c r="F218" s="9"/>
      <c r="G218" s="16"/>
    </row>
    <row r="219" spans="1:8" s="8" customFormat="1" ht="14.65" customHeight="1">
      <c r="A219" s="6" t="s">
        <v>191</v>
      </c>
      <c r="B219" s="43" t="s">
        <v>11</v>
      </c>
      <c r="C219" s="43"/>
      <c r="D219" s="15">
        <v>0.2</v>
      </c>
      <c r="E219" s="15"/>
      <c r="F219" s="15">
        <v>8.3000000000000007</v>
      </c>
      <c r="G219" s="15">
        <v>35</v>
      </c>
      <c r="H219" s="7"/>
    </row>
    <row r="220" spans="1:8" ht="12.2" customHeight="1">
      <c r="A220" s="9" t="s">
        <v>158</v>
      </c>
      <c r="B220" s="5" t="s">
        <v>28</v>
      </c>
      <c r="C220" s="5" t="s">
        <v>28</v>
      </c>
      <c r="D220" s="9"/>
      <c r="E220" s="9"/>
      <c r="F220" s="9"/>
      <c r="G220" s="16"/>
    </row>
    <row r="221" spans="1:8" ht="12.2" customHeight="1">
      <c r="A221" s="9" t="s">
        <v>64</v>
      </c>
      <c r="B221" s="5" t="s">
        <v>251</v>
      </c>
      <c r="C221" s="5" t="s">
        <v>251</v>
      </c>
      <c r="D221" s="9"/>
      <c r="E221" s="9"/>
      <c r="F221" s="9"/>
      <c r="G221" s="16"/>
    </row>
    <row r="222" spans="1:8" ht="12.2" customHeight="1">
      <c r="A222" s="9" t="s">
        <v>64</v>
      </c>
      <c r="B222" s="5" t="s">
        <v>252</v>
      </c>
      <c r="C222" s="5" t="s">
        <v>252</v>
      </c>
      <c r="D222" s="9"/>
      <c r="E222" s="9"/>
      <c r="F222" s="9"/>
      <c r="G222" s="16"/>
    </row>
    <row r="223" spans="1:8" ht="12.2" customHeight="1">
      <c r="A223" s="9" t="s">
        <v>34</v>
      </c>
      <c r="B223" s="5" t="s">
        <v>182</v>
      </c>
      <c r="C223" s="5" t="s">
        <v>182</v>
      </c>
      <c r="D223" s="9"/>
      <c r="E223" s="9"/>
      <c r="F223" s="9"/>
      <c r="G223" s="16"/>
    </row>
    <row r="224" spans="1:8" ht="12.2" customHeight="1">
      <c r="A224" s="9" t="s">
        <v>193</v>
      </c>
      <c r="B224" s="5" t="s">
        <v>143</v>
      </c>
      <c r="C224" s="5" t="s">
        <v>194</v>
      </c>
      <c r="D224" s="9"/>
      <c r="E224" s="9"/>
      <c r="F224" s="9"/>
      <c r="G224" s="16"/>
    </row>
    <row r="225" spans="1:8" s="8" customFormat="1" ht="14.65" customHeight="1">
      <c r="A225" s="6" t="s">
        <v>253</v>
      </c>
      <c r="B225" s="43" t="s">
        <v>113</v>
      </c>
      <c r="C225" s="43"/>
      <c r="D225" s="15">
        <v>0.4</v>
      </c>
      <c r="E225" s="15">
        <v>0.3</v>
      </c>
      <c r="F225" s="15">
        <v>10.3</v>
      </c>
      <c r="G225" s="15">
        <v>47</v>
      </c>
      <c r="H225" s="7"/>
    </row>
    <row r="226" spans="1:8" ht="12.2" customHeight="1">
      <c r="A226" s="10" t="s">
        <v>254</v>
      </c>
      <c r="B226" s="11" t="s">
        <v>255</v>
      </c>
      <c r="C226" s="11" t="s">
        <v>113</v>
      </c>
      <c r="D226" s="9" t="s">
        <v>51</v>
      </c>
      <c r="E226" s="9" t="s">
        <v>28</v>
      </c>
      <c r="F226" s="9" t="s">
        <v>256</v>
      </c>
      <c r="G226" s="16">
        <v>47</v>
      </c>
    </row>
    <row r="227" spans="1:8" ht="14.65" customHeight="1">
      <c r="A227" s="13"/>
      <c r="B227" s="13"/>
      <c r="C227" s="13">
        <f>B209+B219+B225</f>
        <v>360</v>
      </c>
      <c r="D227" s="18">
        <f>D209+D219+D225</f>
        <v>9.2999999999999989</v>
      </c>
      <c r="E227" s="18">
        <f t="shared" ref="E227:G227" si="9">E209+E219+E225</f>
        <v>8.6000000000000014</v>
      </c>
      <c r="F227" s="18">
        <f t="shared" si="9"/>
        <v>48</v>
      </c>
      <c r="G227" s="18">
        <f t="shared" si="9"/>
        <v>309.5</v>
      </c>
    </row>
    <row r="228" spans="1:8" ht="21.2" customHeight="1">
      <c r="A228" s="46" t="s">
        <v>163</v>
      </c>
      <c r="B228" s="46"/>
      <c r="C228" s="46"/>
      <c r="D228" s="42"/>
      <c r="E228" s="42"/>
      <c r="F228" s="42"/>
      <c r="G228" s="42"/>
    </row>
    <row r="229" spans="1:8" s="8" customFormat="1" ht="26.45" customHeight="1">
      <c r="A229" s="6" t="s">
        <v>257</v>
      </c>
      <c r="B229" s="43" t="s">
        <v>135</v>
      </c>
      <c r="C229" s="43"/>
      <c r="D229" s="15">
        <v>0.9</v>
      </c>
      <c r="E229" s="15">
        <v>3.3</v>
      </c>
      <c r="F229" s="15">
        <v>5.0999999999999996</v>
      </c>
      <c r="G229" s="15">
        <v>58.2</v>
      </c>
      <c r="H229" s="7"/>
    </row>
    <row r="230" spans="1:8" ht="12.2" customHeight="1">
      <c r="A230" s="9" t="s">
        <v>94</v>
      </c>
      <c r="B230" s="5" t="s">
        <v>258</v>
      </c>
      <c r="C230" s="5" t="s">
        <v>259</v>
      </c>
      <c r="D230" s="9"/>
      <c r="E230" s="9"/>
      <c r="F230" s="9"/>
      <c r="G230" s="16"/>
    </row>
    <row r="231" spans="1:8" ht="12.2" customHeight="1">
      <c r="A231" s="9" t="s">
        <v>40</v>
      </c>
      <c r="B231" s="5" t="s">
        <v>22</v>
      </c>
      <c r="C231" s="5" t="s">
        <v>22</v>
      </c>
      <c r="D231" s="9"/>
      <c r="E231" s="9"/>
      <c r="F231" s="9"/>
      <c r="G231" s="16"/>
    </row>
    <row r="232" spans="1:8" ht="12.2" customHeight="1">
      <c r="A232" s="9" t="s">
        <v>27</v>
      </c>
      <c r="B232" s="5" t="s">
        <v>51</v>
      </c>
      <c r="C232" s="5" t="s">
        <v>51</v>
      </c>
      <c r="D232" s="9"/>
      <c r="E232" s="9"/>
      <c r="F232" s="9"/>
      <c r="G232" s="16"/>
    </row>
    <row r="233" spans="1:8" s="8" customFormat="1" ht="14.65" customHeight="1">
      <c r="A233" s="6" t="s">
        <v>260</v>
      </c>
      <c r="B233" s="43" t="s">
        <v>11</v>
      </c>
      <c r="C233" s="43"/>
      <c r="D233" s="15">
        <v>16.399999999999999</v>
      </c>
      <c r="E233" s="15">
        <v>15.8</v>
      </c>
      <c r="F233" s="15">
        <v>20.6</v>
      </c>
      <c r="G233" s="15">
        <v>306.3</v>
      </c>
      <c r="H233" s="7"/>
    </row>
    <row r="234" spans="1:8" ht="12.2" customHeight="1">
      <c r="A234" s="9" t="s">
        <v>45</v>
      </c>
      <c r="B234" s="5" t="s">
        <v>60</v>
      </c>
      <c r="C234" s="5" t="s">
        <v>60</v>
      </c>
      <c r="D234" s="9"/>
      <c r="E234" s="9"/>
      <c r="F234" s="9"/>
      <c r="G234" s="16"/>
    </row>
    <row r="235" spans="1:8" ht="12.2" customHeight="1">
      <c r="A235" s="9" t="s">
        <v>101</v>
      </c>
      <c r="B235" s="5" t="s">
        <v>261</v>
      </c>
      <c r="C235" s="5" t="s">
        <v>250</v>
      </c>
      <c r="D235" s="9"/>
      <c r="E235" s="9"/>
      <c r="F235" s="9"/>
      <c r="G235" s="16"/>
    </row>
    <row r="236" spans="1:8" ht="12.2" customHeight="1">
      <c r="A236" s="9" t="s">
        <v>27</v>
      </c>
      <c r="B236" s="5" t="s">
        <v>141</v>
      </c>
      <c r="C236" s="5" t="s">
        <v>141</v>
      </c>
      <c r="D236" s="9"/>
      <c r="E236" s="9"/>
      <c r="F236" s="9"/>
      <c r="G236" s="16"/>
    </row>
    <row r="237" spans="1:8" ht="12.2" customHeight="1">
      <c r="A237" s="9" t="s">
        <v>262</v>
      </c>
      <c r="B237" s="5" t="s">
        <v>263</v>
      </c>
      <c r="C237" s="5" t="s">
        <v>264</v>
      </c>
      <c r="D237" s="9"/>
      <c r="E237" s="9"/>
      <c r="F237" s="9"/>
      <c r="G237" s="16"/>
    </row>
    <row r="238" spans="1:8" ht="12.2" customHeight="1">
      <c r="A238" s="9" t="s">
        <v>103</v>
      </c>
      <c r="B238" s="5" t="s">
        <v>266</v>
      </c>
      <c r="C238" s="5" t="s">
        <v>11</v>
      </c>
      <c r="D238" s="9"/>
      <c r="E238" s="9"/>
      <c r="F238" s="9"/>
      <c r="G238" s="16"/>
    </row>
    <row r="239" spans="1:8" ht="12.2" customHeight="1">
      <c r="A239" s="9" t="s">
        <v>98</v>
      </c>
      <c r="B239" s="5" t="s">
        <v>268</v>
      </c>
      <c r="C239" s="5" t="s">
        <v>269</v>
      </c>
      <c r="D239" s="9"/>
      <c r="E239" s="9"/>
      <c r="F239" s="9"/>
      <c r="G239" s="16"/>
    </row>
    <row r="240" spans="1:8" ht="12.2" customHeight="1">
      <c r="A240" s="9" t="s">
        <v>92</v>
      </c>
      <c r="B240" s="5" t="s">
        <v>270</v>
      </c>
      <c r="C240" s="5" t="s">
        <v>270</v>
      </c>
      <c r="D240" s="9"/>
      <c r="E240" s="9"/>
      <c r="F240" s="9"/>
      <c r="G240" s="16"/>
    </row>
    <row r="241" spans="1:8" s="8" customFormat="1" ht="14.65" customHeight="1">
      <c r="A241" s="6" t="s">
        <v>157</v>
      </c>
      <c r="B241" s="43">
        <v>200</v>
      </c>
      <c r="C241" s="43"/>
      <c r="D241" s="15">
        <v>0.2</v>
      </c>
      <c r="E241" s="15"/>
      <c r="F241" s="15">
        <v>7.2</v>
      </c>
      <c r="G241" s="15">
        <v>29.5</v>
      </c>
      <c r="H241" s="7"/>
    </row>
    <row r="242" spans="1:8" ht="12.2" customHeight="1">
      <c r="A242" s="9" t="s">
        <v>158</v>
      </c>
      <c r="B242" s="5" t="s">
        <v>141</v>
      </c>
      <c r="C242" s="5" t="s">
        <v>141</v>
      </c>
      <c r="D242" s="9"/>
      <c r="E242" s="9"/>
      <c r="F242" s="9"/>
      <c r="G242" s="16"/>
    </row>
    <row r="243" spans="1:8" ht="12.2" customHeight="1">
      <c r="A243" s="9" t="s">
        <v>64</v>
      </c>
      <c r="B243" s="5" t="s">
        <v>145</v>
      </c>
      <c r="C243" s="5" t="s">
        <v>145</v>
      </c>
      <c r="D243" s="9"/>
      <c r="E243" s="9"/>
      <c r="F243" s="9"/>
      <c r="G243" s="16"/>
    </row>
    <row r="244" spans="1:8" ht="12.2" customHeight="1">
      <c r="A244" s="9" t="s">
        <v>34</v>
      </c>
      <c r="B244" s="5" t="s">
        <v>60</v>
      </c>
      <c r="C244" s="5" t="s">
        <v>60</v>
      </c>
      <c r="D244" s="9"/>
      <c r="E244" s="9"/>
      <c r="F244" s="9"/>
      <c r="G244" s="16"/>
    </row>
    <row r="245" spans="1:8" s="8" customFormat="1" ht="14.65" customHeight="1">
      <c r="A245" s="6" t="s">
        <v>66</v>
      </c>
      <c r="B245" s="43" t="s">
        <v>195</v>
      </c>
      <c r="C245" s="43"/>
      <c r="D245" s="15">
        <v>5.3</v>
      </c>
      <c r="E245" s="15">
        <v>0.4</v>
      </c>
      <c r="F245" s="15">
        <v>35.299999999999997</v>
      </c>
      <c r="G245" s="15">
        <v>165.9</v>
      </c>
      <c r="H245" s="7"/>
    </row>
    <row r="246" spans="1:8" ht="15" customHeight="1">
      <c r="A246" s="10" t="s">
        <v>820</v>
      </c>
      <c r="B246" s="5"/>
      <c r="C246" s="5" t="s">
        <v>195</v>
      </c>
      <c r="D246" s="9"/>
      <c r="E246" s="9"/>
      <c r="F246" s="9"/>
      <c r="G246" s="16"/>
    </row>
    <row r="247" spans="1:8" s="8" customFormat="1" ht="14.65" customHeight="1">
      <c r="A247" s="6" t="s">
        <v>271</v>
      </c>
      <c r="B247" s="43" t="s">
        <v>182</v>
      </c>
      <c r="C247" s="43"/>
      <c r="D247" s="15">
        <v>0.1</v>
      </c>
      <c r="E247" s="15">
        <v>6.6</v>
      </c>
      <c r="F247" s="15">
        <v>0.1</v>
      </c>
      <c r="G247" s="15">
        <v>59.9</v>
      </c>
      <c r="H247" s="7"/>
    </row>
    <row r="248" spans="1:8" ht="12.2" customHeight="1">
      <c r="A248" s="10" t="s">
        <v>45</v>
      </c>
      <c r="B248" s="11" t="s">
        <v>182</v>
      </c>
      <c r="C248" s="11" t="s">
        <v>182</v>
      </c>
      <c r="D248" s="9"/>
      <c r="E248" s="9"/>
      <c r="F248" s="9"/>
      <c r="G248" s="16"/>
    </row>
    <row r="249" spans="1:8" ht="14.65" customHeight="1">
      <c r="A249" s="12"/>
      <c r="B249" s="12"/>
      <c r="C249" s="13">
        <f>B229+B233+B241+B247+B245</f>
        <v>558</v>
      </c>
      <c r="D249" s="17">
        <f>D229+D233+D241+D245+D247</f>
        <v>22.9</v>
      </c>
      <c r="E249" s="17">
        <f t="shared" ref="E249:G249" si="10">E229+E233+E241+E245+E247</f>
        <v>26.1</v>
      </c>
      <c r="F249" s="17">
        <f t="shared" si="10"/>
        <v>68.3</v>
      </c>
      <c r="G249" s="17">
        <f t="shared" si="10"/>
        <v>619.79999999999995</v>
      </c>
    </row>
    <row r="250" spans="1:8" ht="21.2" customHeight="1">
      <c r="A250" s="46" t="s">
        <v>199</v>
      </c>
      <c r="B250" s="46"/>
      <c r="C250" s="46"/>
      <c r="D250" s="42"/>
      <c r="E250" s="42"/>
      <c r="F250" s="42"/>
      <c r="G250" s="42"/>
    </row>
    <row r="251" spans="1:8" s="8" customFormat="1" ht="14.65" customHeight="1">
      <c r="A251" s="6" t="s">
        <v>273</v>
      </c>
      <c r="B251" s="43" t="s">
        <v>11</v>
      </c>
      <c r="C251" s="43"/>
      <c r="D251" s="15">
        <v>5.6</v>
      </c>
      <c r="E251" s="15">
        <v>5</v>
      </c>
      <c r="F251" s="15">
        <v>9</v>
      </c>
      <c r="G251" s="15">
        <v>113</v>
      </c>
      <c r="H251" s="7"/>
    </row>
    <row r="252" spans="1:8" ht="12.2" customHeight="1">
      <c r="A252" s="9" t="s">
        <v>274</v>
      </c>
      <c r="B252" s="5" t="s">
        <v>11</v>
      </c>
      <c r="C252" s="5" t="s">
        <v>11</v>
      </c>
      <c r="D252" s="9"/>
      <c r="E252" s="9"/>
      <c r="F252" s="9"/>
      <c r="G252" s="16"/>
    </row>
    <row r="253" spans="1:8" s="8" customFormat="1" ht="14.65" customHeight="1">
      <c r="A253" s="6" t="s">
        <v>253</v>
      </c>
      <c r="B253" s="43" t="s">
        <v>204</v>
      </c>
      <c r="C253" s="43"/>
      <c r="D253" s="15">
        <v>0.3</v>
      </c>
      <c r="E253" s="15">
        <v>0.3</v>
      </c>
      <c r="F253" s="15">
        <v>8.8000000000000007</v>
      </c>
      <c r="G253" s="15">
        <v>40</v>
      </c>
      <c r="H253" s="7"/>
    </row>
    <row r="254" spans="1:8" ht="12.2" customHeight="1">
      <c r="A254" s="10" t="s">
        <v>254</v>
      </c>
      <c r="B254" s="11" t="s">
        <v>275</v>
      </c>
      <c r="C254" s="11" t="s">
        <v>204</v>
      </c>
      <c r="D254" s="9"/>
      <c r="E254" s="9"/>
      <c r="F254" s="9"/>
      <c r="G254" s="16"/>
    </row>
    <row r="255" spans="1:8" ht="14.65" customHeight="1">
      <c r="A255" s="13"/>
      <c r="B255" s="13"/>
      <c r="C255" s="13">
        <f>B251+B253</f>
        <v>285</v>
      </c>
      <c r="D255" s="18">
        <f>D251+D253</f>
        <v>5.8999999999999995</v>
      </c>
      <c r="E255" s="18">
        <f t="shared" ref="E255:G255" si="11">E251+E253</f>
        <v>5.3</v>
      </c>
      <c r="F255" s="18">
        <f t="shared" si="11"/>
        <v>17.8</v>
      </c>
      <c r="G255" s="18">
        <f t="shared" si="11"/>
        <v>153</v>
      </c>
    </row>
    <row r="256" spans="1:8" ht="14.65" customHeight="1">
      <c r="A256" s="13" t="s">
        <v>206</v>
      </c>
      <c r="B256" s="13"/>
      <c r="C256" s="13">
        <f>C255+C249+C227+C207+C170+C166</f>
        <v>2748</v>
      </c>
      <c r="D256" s="18">
        <f>D255+D249+D227+D207+D170+D166</f>
        <v>84.8</v>
      </c>
      <c r="E256" s="18">
        <f t="shared" ref="E256:G256" si="12">E255+E249+E227+E207+E170+E166</f>
        <v>88.6</v>
      </c>
      <c r="F256" s="18">
        <f t="shared" si="12"/>
        <v>332.09999999999997</v>
      </c>
      <c r="G256" s="18">
        <f t="shared" si="12"/>
        <v>2547</v>
      </c>
    </row>
    <row r="257" spans="1:8" ht="14.1" customHeight="1"/>
    <row r="258" spans="1:8" ht="21.2" customHeight="1">
      <c r="A258" s="44" t="s">
        <v>276</v>
      </c>
      <c r="B258" s="44"/>
      <c r="C258" s="44"/>
      <c r="D258" s="44"/>
      <c r="E258" s="44"/>
      <c r="F258" s="44"/>
      <c r="G258" s="44"/>
    </row>
    <row r="259" spans="1:8" ht="7.15" customHeight="1"/>
    <row r="260" spans="1:8" ht="21.2" customHeight="1">
      <c r="A260" s="45" t="s">
        <v>1</v>
      </c>
      <c r="B260" s="45" t="s">
        <v>2</v>
      </c>
      <c r="C260" s="45"/>
      <c r="D260" s="45" t="s">
        <v>3</v>
      </c>
      <c r="E260" s="45"/>
      <c r="F260" s="45"/>
      <c r="G260" s="45"/>
    </row>
    <row r="261" spans="1:8" ht="28.35" customHeight="1">
      <c r="A261" s="45"/>
      <c r="B261" s="3" t="s">
        <v>4</v>
      </c>
      <c r="C261" s="3" t="s">
        <v>5</v>
      </c>
      <c r="D261" s="3" t="s">
        <v>6</v>
      </c>
      <c r="E261" s="3" t="s">
        <v>7</v>
      </c>
      <c r="F261" s="3" t="s">
        <v>8</v>
      </c>
      <c r="G261" s="45"/>
    </row>
    <row r="262" spans="1:8" ht="21.2" customHeight="1">
      <c r="A262" s="42" t="s">
        <v>9</v>
      </c>
      <c r="B262" s="42"/>
      <c r="C262" s="42"/>
      <c r="D262" s="42"/>
      <c r="E262" s="42"/>
      <c r="F262" s="42"/>
      <c r="G262" s="42"/>
    </row>
    <row r="263" spans="1:8" s="8" customFormat="1" ht="14.65" customHeight="1">
      <c r="A263" s="6" t="s">
        <v>277</v>
      </c>
      <c r="B263" s="43" t="s">
        <v>11</v>
      </c>
      <c r="C263" s="43"/>
      <c r="D263" s="15">
        <v>12.8</v>
      </c>
      <c r="E263" s="15">
        <v>25.8</v>
      </c>
      <c r="F263" s="15">
        <v>4.3</v>
      </c>
      <c r="G263" s="15">
        <v>315.8</v>
      </c>
      <c r="H263" s="7"/>
    </row>
    <row r="264" spans="1:8" ht="12.2" customHeight="1">
      <c r="A264" s="9" t="s">
        <v>36</v>
      </c>
      <c r="B264" s="5"/>
      <c r="C264" s="5" t="s">
        <v>278</v>
      </c>
      <c r="D264" s="9"/>
      <c r="E264" s="9"/>
      <c r="F264" s="9"/>
      <c r="G264" s="16"/>
    </row>
    <row r="265" spans="1:8" ht="12.2" customHeight="1">
      <c r="A265" s="9" t="s">
        <v>12</v>
      </c>
      <c r="B265" s="5" t="s">
        <v>280</v>
      </c>
      <c r="C265" s="5" t="s">
        <v>280</v>
      </c>
      <c r="D265" s="9"/>
      <c r="E265" s="9"/>
      <c r="F265" s="9"/>
      <c r="G265" s="16"/>
    </row>
    <row r="266" spans="1:8" ht="12.2" customHeight="1">
      <c r="A266" s="9" t="s">
        <v>27</v>
      </c>
      <c r="B266" s="5" t="s">
        <v>14</v>
      </c>
      <c r="C266" s="5" t="s">
        <v>14</v>
      </c>
      <c r="D266" s="9"/>
      <c r="E266" s="9"/>
      <c r="F266" s="9"/>
      <c r="G266" s="16"/>
    </row>
    <row r="267" spans="1:8" ht="12.2" customHeight="1">
      <c r="A267" s="9" t="s">
        <v>45</v>
      </c>
      <c r="B267" s="5" t="s">
        <v>156</v>
      </c>
      <c r="C267" s="5" t="s">
        <v>156</v>
      </c>
      <c r="D267" s="9"/>
      <c r="E267" s="9"/>
      <c r="F267" s="9"/>
      <c r="G267" s="16"/>
    </row>
    <row r="268" spans="1:8" s="8" customFormat="1" ht="26.45" customHeight="1">
      <c r="A268" s="6" t="s">
        <v>281</v>
      </c>
      <c r="B268" s="43" t="s">
        <v>78</v>
      </c>
      <c r="C268" s="43"/>
      <c r="D268" s="15">
        <v>0.6</v>
      </c>
      <c r="E268" s="15">
        <v>2.7</v>
      </c>
      <c r="F268" s="15">
        <v>2.2999999999999998</v>
      </c>
      <c r="G268" s="15">
        <v>35.700000000000003</v>
      </c>
      <c r="H268" s="7"/>
    </row>
    <row r="269" spans="1:8" ht="12.2" customHeight="1">
      <c r="A269" s="9" t="s">
        <v>282</v>
      </c>
      <c r="B269" s="5" t="s">
        <v>267</v>
      </c>
      <c r="C269" s="5" t="s">
        <v>78</v>
      </c>
      <c r="D269" s="9"/>
      <c r="E269" s="9"/>
      <c r="F269" s="9"/>
      <c r="G269" s="16"/>
    </row>
    <row r="270" spans="1:8" s="8" customFormat="1" ht="14.65" customHeight="1">
      <c r="A270" s="6" t="s">
        <v>284</v>
      </c>
      <c r="B270" s="43" t="s">
        <v>195</v>
      </c>
      <c r="C270" s="43"/>
      <c r="D270" s="15">
        <v>5.3</v>
      </c>
      <c r="E270" s="15">
        <v>0.4</v>
      </c>
      <c r="F270" s="15">
        <v>35.1</v>
      </c>
      <c r="G270" s="15">
        <v>165.8</v>
      </c>
      <c r="H270" s="7"/>
    </row>
    <row r="271" spans="1:8" ht="13.5" customHeight="1">
      <c r="A271" s="10" t="s">
        <v>820</v>
      </c>
      <c r="B271" s="5"/>
      <c r="C271" s="5" t="s">
        <v>195</v>
      </c>
      <c r="D271" s="9"/>
      <c r="E271" s="9"/>
      <c r="F271" s="9"/>
      <c r="G271" s="16"/>
    </row>
    <row r="272" spans="1:8" s="8" customFormat="1" ht="14.65" customHeight="1">
      <c r="A272" s="6" t="s">
        <v>271</v>
      </c>
      <c r="B272" s="43" t="s">
        <v>53</v>
      </c>
      <c r="C272" s="43"/>
      <c r="D272" s="15">
        <v>0.1</v>
      </c>
      <c r="E272" s="15">
        <v>8.3000000000000007</v>
      </c>
      <c r="F272" s="15">
        <v>0.1</v>
      </c>
      <c r="G272" s="15">
        <v>75</v>
      </c>
      <c r="H272" s="7"/>
    </row>
    <row r="273" spans="1:8" ht="12.2" customHeight="1">
      <c r="A273" s="9" t="s">
        <v>45</v>
      </c>
      <c r="B273" s="5" t="s">
        <v>53</v>
      </c>
      <c r="C273" s="5" t="s">
        <v>53</v>
      </c>
      <c r="D273" s="9"/>
      <c r="E273" s="9"/>
      <c r="F273" s="9"/>
      <c r="G273" s="16"/>
    </row>
    <row r="274" spans="1:8" s="8" customFormat="1" ht="14.65" customHeight="1">
      <c r="A274" s="6" t="s">
        <v>286</v>
      </c>
      <c r="B274" s="43" t="s">
        <v>11</v>
      </c>
      <c r="C274" s="43"/>
      <c r="D274" s="15">
        <v>1.5</v>
      </c>
      <c r="E274" s="15">
        <v>1.4</v>
      </c>
      <c r="F274" s="15">
        <v>8.6</v>
      </c>
      <c r="G274" s="15">
        <v>52.9</v>
      </c>
      <c r="H274" s="7"/>
    </row>
    <row r="275" spans="1:8" ht="12.2" customHeight="1">
      <c r="A275" s="9" t="s">
        <v>158</v>
      </c>
      <c r="B275" s="5" t="s">
        <v>28</v>
      </c>
      <c r="C275" s="5" t="s">
        <v>28</v>
      </c>
      <c r="D275" s="9"/>
      <c r="E275" s="9"/>
      <c r="F275" s="9"/>
      <c r="G275" s="16"/>
    </row>
    <row r="276" spans="1:8" ht="12.2" customHeight="1">
      <c r="A276" s="9" t="s">
        <v>34</v>
      </c>
      <c r="B276" s="5" t="s">
        <v>60</v>
      </c>
      <c r="C276" s="5" t="s">
        <v>60</v>
      </c>
      <c r="D276" s="9"/>
      <c r="E276" s="9"/>
      <c r="F276" s="9"/>
      <c r="G276" s="16"/>
    </row>
    <row r="277" spans="1:8" ht="12.2" customHeight="1">
      <c r="A277" s="9" t="s">
        <v>12</v>
      </c>
      <c r="B277" s="5" t="s">
        <v>113</v>
      </c>
      <c r="C277" s="5" t="s">
        <v>113</v>
      </c>
      <c r="D277" s="9"/>
      <c r="E277" s="9"/>
      <c r="F277" s="9"/>
      <c r="G277" s="16"/>
    </row>
    <row r="278" spans="1:8" ht="12.2" customHeight="1">
      <c r="A278" s="10" t="s">
        <v>64</v>
      </c>
      <c r="B278" s="11" t="s">
        <v>287</v>
      </c>
      <c r="C278" s="11" t="s">
        <v>287</v>
      </c>
      <c r="D278" s="9"/>
      <c r="E278" s="9"/>
      <c r="F278" s="9"/>
      <c r="G278" s="16"/>
    </row>
    <row r="279" spans="1:8" ht="14.65" customHeight="1">
      <c r="A279" s="13"/>
      <c r="B279" s="13"/>
      <c r="C279" s="13">
        <f>B263+B268+B270+B272+B274</f>
        <v>510</v>
      </c>
      <c r="D279" s="18">
        <f>D263+D268+D270+D272+D274</f>
        <v>20.3</v>
      </c>
      <c r="E279" s="18">
        <f t="shared" ref="E279:G279" si="13">E263+E268+E270+E272+E274</f>
        <v>38.6</v>
      </c>
      <c r="F279" s="18">
        <f t="shared" si="13"/>
        <v>50.400000000000006</v>
      </c>
      <c r="G279" s="18">
        <f t="shared" si="13"/>
        <v>645.19999999999993</v>
      </c>
    </row>
    <row r="280" spans="1:8" ht="21.2" customHeight="1">
      <c r="A280" s="46" t="s">
        <v>71</v>
      </c>
      <c r="B280" s="46"/>
      <c r="C280" s="46"/>
      <c r="D280" s="42"/>
      <c r="E280" s="42"/>
      <c r="F280" s="42"/>
      <c r="G280" s="42"/>
    </row>
    <row r="281" spans="1:8" s="8" customFormat="1" ht="14.65" customHeight="1">
      <c r="A281" s="6" t="s">
        <v>288</v>
      </c>
      <c r="B281" s="43" t="s">
        <v>11</v>
      </c>
      <c r="C281" s="43"/>
      <c r="D281" s="15">
        <v>0.2</v>
      </c>
      <c r="E281" s="15">
        <v>0.3</v>
      </c>
      <c r="F281" s="15">
        <v>22.6</v>
      </c>
      <c r="G281" s="15">
        <v>90</v>
      </c>
      <c r="H281" s="7"/>
    </row>
    <row r="282" spans="1:8" ht="12.2" customHeight="1">
      <c r="A282" s="10" t="s">
        <v>219</v>
      </c>
      <c r="B282" s="11" t="s">
        <v>11</v>
      </c>
      <c r="C282" s="11" t="s">
        <v>11</v>
      </c>
      <c r="D282" s="9"/>
      <c r="E282" s="9"/>
      <c r="F282" s="9"/>
      <c r="G282" s="16"/>
    </row>
    <row r="283" spans="1:8" ht="14.65" customHeight="1">
      <c r="A283" s="13"/>
      <c r="B283" s="13"/>
      <c r="C283" s="20" t="str">
        <f>B281</f>
        <v>200</v>
      </c>
      <c r="D283" s="18">
        <f>D281</f>
        <v>0.2</v>
      </c>
      <c r="E283" s="18">
        <f t="shared" ref="E283:G283" si="14">E281</f>
        <v>0.3</v>
      </c>
      <c r="F283" s="18">
        <f t="shared" si="14"/>
        <v>22.6</v>
      </c>
      <c r="G283" s="18">
        <f t="shared" si="14"/>
        <v>90</v>
      </c>
    </row>
    <row r="284" spans="1:8" ht="21.2" customHeight="1">
      <c r="A284" s="46" t="s">
        <v>75</v>
      </c>
      <c r="B284" s="46"/>
      <c r="C284" s="46"/>
      <c r="D284" s="42"/>
      <c r="E284" s="42"/>
      <c r="F284" s="42"/>
      <c r="G284" s="42"/>
    </row>
    <row r="285" spans="1:8" s="8" customFormat="1" ht="14.65" customHeight="1">
      <c r="A285" s="6" t="s">
        <v>290</v>
      </c>
      <c r="B285" s="43" t="s">
        <v>113</v>
      </c>
      <c r="C285" s="43"/>
      <c r="D285" s="15">
        <v>4.2</v>
      </c>
      <c r="E285" s="15">
        <v>8.9</v>
      </c>
      <c r="F285" s="15">
        <v>3.6</v>
      </c>
      <c r="G285" s="15">
        <v>79.3</v>
      </c>
      <c r="H285" s="7"/>
    </row>
    <row r="286" spans="1:8" ht="12.2" customHeight="1">
      <c r="A286" s="9" t="s">
        <v>98</v>
      </c>
      <c r="B286" s="5" t="s">
        <v>143</v>
      </c>
      <c r="C286" s="5" t="s">
        <v>46</v>
      </c>
      <c r="D286" s="9"/>
      <c r="E286" s="9"/>
      <c r="F286" s="9"/>
      <c r="G286" s="16"/>
    </row>
    <row r="287" spans="1:8" ht="12.2" customHeight="1">
      <c r="A287" s="9" t="s">
        <v>36</v>
      </c>
      <c r="B287" s="5"/>
      <c r="C287" s="5" t="s">
        <v>292</v>
      </c>
      <c r="D287" s="9"/>
      <c r="E287" s="9"/>
      <c r="F287" s="9"/>
      <c r="G287" s="16"/>
    </row>
    <row r="288" spans="1:8" ht="12.2" customHeight="1">
      <c r="A288" s="9" t="s">
        <v>119</v>
      </c>
      <c r="B288" s="5" t="s">
        <v>293</v>
      </c>
      <c r="C288" s="5" t="s">
        <v>294</v>
      </c>
      <c r="D288" s="9"/>
      <c r="E288" s="9"/>
      <c r="F288" s="9"/>
      <c r="G288" s="16"/>
    </row>
    <row r="289" spans="1:8" ht="12.2" customHeight="1">
      <c r="A289" s="9" t="s">
        <v>27</v>
      </c>
      <c r="B289" s="5" t="s">
        <v>14</v>
      </c>
      <c r="C289" s="5" t="s">
        <v>14</v>
      </c>
      <c r="D289" s="9"/>
      <c r="E289" s="9"/>
      <c r="F289" s="9"/>
      <c r="G289" s="16"/>
    </row>
    <row r="290" spans="1:8" ht="12.2" customHeight="1">
      <c r="A290" s="9" t="s">
        <v>103</v>
      </c>
      <c r="B290" s="5" t="s">
        <v>295</v>
      </c>
      <c r="C290" s="5" t="s">
        <v>78</v>
      </c>
      <c r="D290" s="9"/>
      <c r="E290" s="9"/>
      <c r="F290" s="9"/>
      <c r="G290" s="16"/>
    </row>
    <row r="291" spans="1:8" ht="12.2" customHeight="1">
      <c r="A291" s="9" t="s">
        <v>101</v>
      </c>
      <c r="B291" s="5" t="s">
        <v>97</v>
      </c>
      <c r="C291" s="5" t="s">
        <v>99</v>
      </c>
      <c r="D291" s="9"/>
      <c r="E291" s="9"/>
      <c r="F291" s="9"/>
      <c r="G291" s="16"/>
    </row>
    <row r="292" spans="1:8" ht="12.2" customHeight="1">
      <c r="A292" s="9" t="s">
        <v>40</v>
      </c>
      <c r="B292" s="5" t="s">
        <v>285</v>
      </c>
      <c r="C292" s="5" t="s">
        <v>285</v>
      </c>
      <c r="D292" s="9"/>
      <c r="E292" s="9"/>
      <c r="F292" s="9"/>
      <c r="G292" s="16"/>
    </row>
    <row r="293" spans="1:8" s="8" customFormat="1" ht="14.65" customHeight="1">
      <c r="A293" s="6" t="s">
        <v>296</v>
      </c>
      <c r="B293" s="43" t="s">
        <v>11</v>
      </c>
      <c r="C293" s="43"/>
      <c r="D293" s="15">
        <v>5.5</v>
      </c>
      <c r="E293" s="15">
        <v>5.8</v>
      </c>
      <c r="F293" s="15">
        <v>12.2</v>
      </c>
      <c r="G293" s="15">
        <v>123</v>
      </c>
      <c r="H293" s="7"/>
    </row>
    <row r="294" spans="1:8" ht="12.4" customHeight="1">
      <c r="A294" s="9" t="s">
        <v>228</v>
      </c>
      <c r="B294" s="5" t="s">
        <v>297</v>
      </c>
      <c r="C294" s="5" t="s">
        <v>289</v>
      </c>
      <c r="D294" s="9"/>
      <c r="E294" s="9"/>
      <c r="F294" s="9"/>
      <c r="G294" s="16"/>
    </row>
    <row r="295" spans="1:8" ht="12.2" customHeight="1">
      <c r="A295" s="9" t="s">
        <v>298</v>
      </c>
      <c r="B295" s="5" t="s">
        <v>133</v>
      </c>
      <c r="C295" s="5" t="s">
        <v>133</v>
      </c>
      <c r="D295" s="9"/>
      <c r="E295" s="9"/>
      <c r="F295" s="9"/>
      <c r="G295" s="16"/>
    </row>
    <row r="296" spans="1:8" ht="12.2" customHeight="1">
      <c r="A296" s="9" t="s">
        <v>27</v>
      </c>
      <c r="B296" s="5" t="s">
        <v>15</v>
      </c>
      <c r="C296" s="5" t="s">
        <v>15</v>
      </c>
      <c r="D296" s="9"/>
      <c r="E296" s="9"/>
      <c r="F296" s="9"/>
      <c r="G296" s="16"/>
    </row>
    <row r="297" spans="1:8" ht="12.2" customHeight="1">
      <c r="A297" s="9" t="s">
        <v>103</v>
      </c>
      <c r="B297" s="5" t="s">
        <v>299</v>
      </c>
      <c r="C297" s="5" t="s">
        <v>300</v>
      </c>
      <c r="D297" s="9"/>
      <c r="E297" s="9"/>
      <c r="F297" s="9"/>
      <c r="G297" s="16"/>
    </row>
    <row r="298" spans="1:8" ht="12.2" customHeight="1">
      <c r="A298" s="9" t="s">
        <v>101</v>
      </c>
      <c r="B298" s="5" t="s">
        <v>301</v>
      </c>
      <c r="C298" s="5" t="s">
        <v>142</v>
      </c>
      <c r="D298" s="9"/>
      <c r="E298" s="9"/>
      <c r="F298" s="9"/>
      <c r="G298" s="16"/>
    </row>
    <row r="299" spans="1:8" ht="12.2" customHeight="1">
      <c r="A299" s="9" t="s">
        <v>98</v>
      </c>
      <c r="B299" s="5" t="s">
        <v>99</v>
      </c>
      <c r="C299" s="5" t="s">
        <v>225</v>
      </c>
      <c r="D299" s="9"/>
      <c r="E299" s="9"/>
      <c r="F299" s="9"/>
      <c r="G299" s="16"/>
    </row>
    <row r="300" spans="1:8" ht="12.2" customHeight="1">
      <c r="A300" s="9" t="s">
        <v>40</v>
      </c>
      <c r="B300" s="5" t="s">
        <v>150</v>
      </c>
      <c r="C300" s="5" t="s">
        <v>150</v>
      </c>
      <c r="D300" s="9"/>
      <c r="E300" s="9"/>
      <c r="F300" s="9"/>
      <c r="G300" s="16"/>
    </row>
    <row r="301" spans="1:8" ht="12.2" customHeight="1">
      <c r="A301" s="9" t="s">
        <v>64</v>
      </c>
      <c r="B301" s="5" t="s">
        <v>62</v>
      </c>
      <c r="C301" s="5" t="s">
        <v>62</v>
      </c>
      <c r="D301" s="9"/>
      <c r="E301" s="9"/>
      <c r="F301" s="9"/>
      <c r="G301" s="16"/>
    </row>
    <row r="302" spans="1:8" s="8" customFormat="1" ht="14.65" customHeight="1">
      <c r="A302" s="6" t="s">
        <v>302</v>
      </c>
      <c r="B302" s="43" t="s">
        <v>11</v>
      </c>
      <c r="C302" s="43"/>
      <c r="D302" s="15">
        <v>9.8000000000000007</v>
      </c>
      <c r="E302" s="15">
        <v>7.8</v>
      </c>
      <c r="F302" s="15">
        <v>9.8000000000000007</v>
      </c>
      <c r="G302" s="15">
        <v>158.4</v>
      </c>
      <c r="H302" s="7"/>
    </row>
    <row r="303" spans="1:8" ht="12.2" customHeight="1">
      <c r="A303" s="9" t="s">
        <v>27</v>
      </c>
      <c r="B303" s="5" t="s">
        <v>87</v>
      </c>
      <c r="C303" s="5" t="s">
        <v>87</v>
      </c>
      <c r="D303" s="9"/>
      <c r="E303" s="9"/>
      <c r="F303" s="9"/>
      <c r="G303" s="16"/>
    </row>
    <row r="304" spans="1:8" ht="12.2" customHeight="1">
      <c r="A304" s="9" t="s">
        <v>262</v>
      </c>
      <c r="B304" s="5" t="s">
        <v>295</v>
      </c>
      <c r="C304" s="5" t="s">
        <v>303</v>
      </c>
      <c r="D304" s="9"/>
      <c r="E304" s="9"/>
      <c r="F304" s="9"/>
      <c r="G304" s="16"/>
    </row>
    <row r="305" spans="1:8" ht="12.2" customHeight="1">
      <c r="A305" s="9" t="s">
        <v>96</v>
      </c>
      <c r="B305" s="5" t="s">
        <v>304</v>
      </c>
      <c r="C305" s="5" t="s">
        <v>305</v>
      </c>
      <c r="D305" s="9"/>
      <c r="E305" s="9"/>
      <c r="F305" s="9"/>
      <c r="G305" s="16"/>
    </row>
    <row r="306" spans="1:8" ht="12.2" customHeight="1">
      <c r="A306" s="9" t="s">
        <v>98</v>
      </c>
      <c r="B306" s="5" t="s">
        <v>306</v>
      </c>
      <c r="C306" s="5" t="s">
        <v>307</v>
      </c>
      <c r="D306" s="9"/>
      <c r="E306" s="9"/>
      <c r="F306" s="9"/>
      <c r="G306" s="16"/>
    </row>
    <row r="307" spans="1:8" ht="12.2" customHeight="1">
      <c r="A307" s="9" t="s">
        <v>101</v>
      </c>
      <c r="B307" s="5" t="s">
        <v>176</v>
      </c>
      <c r="C307" s="5" t="s">
        <v>308</v>
      </c>
      <c r="D307" s="9"/>
      <c r="E307" s="9"/>
      <c r="F307" s="9"/>
      <c r="G307" s="16"/>
    </row>
    <row r="308" spans="1:8" ht="12.2" customHeight="1">
      <c r="A308" s="9" t="s">
        <v>92</v>
      </c>
      <c r="B308" s="5" t="s">
        <v>149</v>
      </c>
      <c r="C308" s="5" t="s">
        <v>149</v>
      </c>
      <c r="D308" s="9"/>
      <c r="E308" s="9"/>
      <c r="F308" s="9"/>
      <c r="G308" s="16"/>
    </row>
    <row r="309" spans="1:8" ht="12.2" customHeight="1">
      <c r="A309" s="9" t="s">
        <v>40</v>
      </c>
      <c r="B309" s="5" t="s">
        <v>31</v>
      </c>
      <c r="C309" s="5" t="s">
        <v>31</v>
      </c>
      <c r="D309" s="9"/>
      <c r="E309" s="9"/>
      <c r="F309" s="9"/>
      <c r="G309" s="16"/>
    </row>
    <row r="310" spans="1:8" ht="12.2" customHeight="1">
      <c r="A310" s="9" t="s">
        <v>45</v>
      </c>
      <c r="B310" s="5" t="s">
        <v>198</v>
      </c>
      <c r="C310" s="5" t="s">
        <v>198</v>
      </c>
      <c r="D310" s="9"/>
      <c r="E310" s="9"/>
      <c r="F310" s="9"/>
      <c r="G310" s="16"/>
    </row>
    <row r="311" spans="1:8" s="8" customFormat="1" ht="15" customHeight="1">
      <c r="A311" s="6" t="s">
        <v>818</v>
      </c>
      <c r="B311" s="43" t="s">
        <v>135</v>
      </c>
      <c r="C311" s="43"/>
      <c r="D311" s="15">
        <v>5.3</v>
      </c>
      <c r="E311" s="15">
        <v>0.7</v>
      </c>
      <c r="F311" s="15">
        <v>33.9</v>
      </c>
      <c r="G311" s="15">
        <v>163.19999999999999</v>
      </c>
      <c r="H311" s="7"/>
    </row>
    <row r="312" spans="1:8" ht="15" customHeight="1">
      <c r="A312" s="9" t="s">
        <v>818</v>
      </c>
      <c r="B312" s="5"/>
      <c r="C312" s="5" t="s">
        <v>135</v>
      </c>
      <c r="D312" s="9"/>
      <c r="E312" s="9"/>
      <c r="F312" s="9"/>
      <c r="G312" s="16"/>
    </row>
    <row r="313" spans="1:8" s="8" customFormat="1" ht="14.65" customHeight="1">
      <c r="A313" s="6" t="s">
        <v>309</v>
      </c>
      <c r="B313" s="43" t="s">
        <v>11</v>
      </c>
      <c r="C313" s="43"/>
      <c r="D313" s="15">
        <v>0.1</v>
      </c>
      <c r="E313" s="15"/>
      <c r="F313" s="15">
        <v>8.5</v>
      </c>
      <c r="G313" s="15">
        <v>36.4</v>
      </c>
      <c r="H313" s="7"/>
    </row>
    <row r="314" spans="1:8" ht="12.2" customHeight="1">
      <c r="A314" s="9" t="s">
        <v>310</v>
      </c>
      <c r="B314" s="5" t="s">
        <v>311</v>
      </c>
      <c r="C314" s="5" t="s">
        <v>312</v>
      </c>
      <c r="D314" s="9"/>
      <c r="E314" s="9"/>
      <c r="F314" s="9"/>
      <c r="G314" s="16"/>
    </row>
    <row r="315" spans="1:8" ht="12.2" customHeight="1">
      <c r="A315" s="9" t="s">
        <v>64</v>
      </c>
      <c r="B315" s="5" t="s">
        <v>313</v>
      </c>
      <c r="C315" s="5" t="s">
        <v>313</v>
      </c>
      <c r="D315" s="9"/>
      <c r="E315" s="9"/>
      <c r="F315" s="9"/>
      <c r="G315" s="16"/>
    </row>
    <row r="316" spans="1:8" ht="12.2" customHeight="1">
      <c r="A316" s="10" t="s">
        <v>34</v>
      </c>
      <c r="B316" s="11" t="s">
        <v>182</v>
      </c>
      <c r="C316" s="11" t="s">
        <v>182</v>
      </c>
      <c r="D316" s="9"/>
      <c r="E316" s="9"/>
      <c r="F316" s="9"/>
      <c r="G316" s="16"/>
    </row>
    <row r="317" spans="1:8" ht="14.65" customHeight="1">
      <c r="A317" s="13"/>
      <c r="B317" s="13"/>
      <c r="C317" s="13">
        <f>B285+B293+B302+B311+B313</f>
        <v>780</v>
      </c>
      <c r="D317" s="18">
        <f>D285+D293+D302+D311+D313</f>
        <v>24.900000000000002</v>
      </c>
      <c r="E317" s="18">
        <f t="shared" ref="E317:G317" si="15">E285+E293+E302+E311+E313</f>
        <v>23.2</v>
      </c>
      <c r="F317" s="18">
        <f t="shared" si="15"/>
        <v>68</v>
      </c>
      <c r="G317" s="18">
        <f t="shared" si="15"/>
        <v>560.30000000000007</v>
      </c>
    </row>
    <row r="318" spans="1:8" ht="21.2" customHeight="1">
      <c r="A318" s="46" t="s">
        <v>146</v>
      </c>
      <c r="B318" s="46"/>
      <c r="C318" s="46"/>
      <c r="D318" s="42"/>
      <c r="E318" s="42"/>
      <c r="F318" s="42"/>
      <c r="G318" s="42"/>
    </row>
    <row r="319" spans="1:8" s="8" customFormat="1" ht="14.65" customHeight="1">
      <c r="A319" s="6" t="s">
        <v>314</v>
      </c>
      <c r="B319" s="43" t="s">
        <v>90</v>
      </c>
      <c r="C319" s="43"/>
      <c r="D319" s="15">
        <v>2.2000000000000002</v>
      </c>
      <c r="E319" s="15">
        <v>0.3</v>
      </c>
      <c r="F319" s="15">
        <v>13.8</v>
      </c>
      <c r="G319" s="15">
        <v>66.2</v>
      </c>
      <c r="H319" s="7"/>
    </row>
    <row r="320" spans="1:8" ht="12.2" customHeight="1">
      <c r="A320" s="9" t="s">
        <v>315</v>
      </c>
      <c r="B320" s="5" t="s">
        <v>90</v>
      </c>
      <c r="C320" s="5" t="s">
        <v>90</v>
      </c>
      <c r="D320" s="9"/>
      <c r="E320" s="9"/>
      <c r="F320" s="9"/>
      <c r="G320" s="16"/>
    </row>
    <row r="321" spans="1:8" s="8" customFormat="1" ht="14.65" customHeight="1">
      <c r="A321" s="6" t="s">
        <v>157</v>
      </c>
      <c r="B321" s="43" t="s">
        <v>11</v>
      </c>
      <c r="C321" s="43"/>
      <c r="D321" s="15">
        <v>0.2</v>
      </c>
      <c r="E321" s="15"/>
      <c r="F321" s="15">
        <v>7.2</v>
      </c>
      <c r="G321" s="15">
        <v>29.5</v>
      </c>
      <c r="H321" s="7"/>
    </row>
    <row r="322" spans="1:8" ht="12.2" customHeight="1">
      <c r="A322" s="9" t="s">
        <v>158</v>
      </c>
      <c r="B322" s="5" t="s">
        <v>28</v>
      </c>
      <c r="C322" s="5" t="s">
        <v>28</v>
      </c>
      <c r="D322" s="9"/>
      <c r="E322" s="9"/>
      <c r="F322" s="9"/>
      <c r="G322" s="16"/>
    </row>
    <row r="323" spans="1:8" ht="12.2" customHeight="1">
      <c r="A323" s="9" t="s">
        <v>64</v>
      </c>
      <c r="B323" s="5" t="s">
        <v>145</v>
      </c>
      <c r="C323" s="5" t="s">
        <v>145</v>
      </c>
      <c r="D323" s="9"/>
      <c r="E323" s="9"/>
      <c r="F323" s="9"/>
      <c r="G323" s="16"/>
    </row>
    <row r="324" spans="1:8" ht="12.2" customHeight="1">
      <c r="A324" s="9" t="s">
        <v>34</v>
      </c>
      <c r="B324" s="5" t="s">
        <v>60</v>
      </c>
      <c r="C324" s="5" t="s">
        <v>60</v>
      </c>
      <c r="D324" s="9"/>
      <c r="E324" s="9"/>
      <c r="F324" s="9"/>
      <c r="G324" s="16"/>
    </row>
    <row r="325" spans="1:8" s="8" customFormat="1" ht="14.65" customHeight="1">
      <c r="A325" s="6" t="s">
        <v>317</v>
      </c>
      <c r="B325" s="43" t="s">
        <v>113</v>
      </c>
      <c r="C325" s="43"/>
      <c r="D325" s="15">
        <v>1.5</v>
      </c>
      <c r="E325" s="15">
        <v>0.5</v>
      </c>
      <c r="F325" s="15">
        <v>21</v>
      </c>
      <c r="G325" s="15">
        <v>96</v>
      </c>
      <c r="H325" s="7"/>
    </row>
    <row r="326" spans="1:8" ht="12.2" customHeight="1">
      <c r="A326" s="10" t="s">
        <v>318</v>
      </c>
      <c r="B326" s="11" t="s">
        <v>113</v>
      </c>
      <c r="C326" s="11" t="s">
        <v>113</v>
      </c>
      <c r="D326" s="9"/>
      <c r="E326" s="9"/>
      <c r="F326" s="9"/>
      <c r="G326" s="16"/>
    </row>
    <row r="327" spans="1:8" ht="14.65" customHeight="1">
      <c r="A327" s="13"/>
      <c r="B327" s="13"/>
      <c r="C327" s="13">
        <f>B319+B321+B325</f>
        <v>320</v>
      </c>
      <c r="D327" s="18">
        <f>D319+D321+D325</f>
        <v>3.9000000000000004</v>
      </c>
      <c r="E327" s="18">
        <f t="shared" ref="E327:G327" si="16">E319+E321+E325</f>
        <v>0.8</v>
      </c>
      <c r="F327" s="18">
        <f t="shared" si="16"/>
        <v>42</v>
      </c>
      <c r="G327" s="18">
        <f t="shared" si="16"/>
        <v>191.7</v>
      </c>
    </row>
    <row r="328" spans="1:8" ht="21.2" customHeight="1">
      <c r="A328" s="46" t="s">
        <v>163</v>
      </c>
      <c r="B328" s="46"/>
      <c r="C328" s="46"/>
      <c r="D328" s="42"/>
      <c r="E328" s="42"/>
      <c r="F328" s="42"/>
      <c r="G328" s="42"/>
    </row>
    <row r="329" spans="1:8" s="8" customFormat="1" ht="14.65" customHeight="1">
      <c r="A329" s="6" t="s">
        <v>320</v>
      </c>
      <c r="B329" s="43" t="s">
        <v>65</v>
      </c>
      <c r="C329" s="43"/>
      <c r="D329" s="15">
        <v>0.7</v>
      </c>
      <c r="E329" s="15">
        <v>0.1</v>
      </c>
      <c r="F329" s="15">
        <v>2.2999999999999998</v>
      </c>
      <c r="G329" s="15">
        <v>14.5</v>
      </c>
      <c r="H329" s="7"/>
    </row>
    <row r="330" spans="1:8" ht="12.2" customHeight="1">
      <c r="A330" s="9" t="s">
        <v>83</v>
      </c>
      <c r="B330" s="5" t="s">
        <v>299</v>
      </c>
      <c r="C330" s="5" t="s">
        <v>321</v>
      </c>
      <c r="D330" s="9"/>
      <c r="E330" s="9"/>
      <c r="F330" s="9"/>
      <c r="G330" s="16"/>
    </row>
    <row r="331" spans="1:8" s="8" customFormat="1" ht="14.65" customHeight="1">
      <c r="A331" s="6" t="s">
        <v>322</v>
      </c>
      <c r="B331" s="43" t="s">
        <v>11</v>
      </c>
      <c r="C331" s="43"/>
      <c r="D331" s="15">
        <v>15.8</v>
      </c>
      <c r="E331" s="15">
        <v>13.7</v>
      </c>
      <c r="F331" s="15">
        <v>27.3</v>
      </c>
      <c r="G331" s="15">
        <v>303.7</v>
      </c>
      <c r="H331" s="7"/>
    </row>
    <row r="332" spans="1:8" ht="12.2" customHeight="1">
      <c r="A332" s="9" t="s">
        <v>27</v>
      </c>
      <c r="B332" s="5" t="s">
        <v>124</v>
      </c>
      <c r="C332" s="5" t="s">
        <v>124</v>
      </c>
      <c r="D332" s="9"/>
      <c r="E332" s="9"/>
      <c r="F332" s="9"/>
      <c r="G332" s="16"/>
    </row>
    <row r="333" spans="1:8" ht="12.2" customHeight="1">
      <c r="A333" s="9" t="s">
        <v>45</v>
      </c>
      <c r="B333" s="5" t="s">
        <v>182</v>
      </c>
      <c r="C333" s="5" t="s">
        <v>182</v>
      </c>
      <c r="D333" s="9"/>
      <c r="E333" s="9"/>
      <c r="F333" s="9"/>
      <c r="G333" s="16"/>
    </row>
    <row r="334" spans="1:8" ht="12.2" customHeight="1">
      <c r="A334" s="9" t="s">
        <v>227</v>
      </c>
      <c r="B334" s="5" t="s">
        <v>15</v>
      </c>
      <c r="C334" s="5" t="s">
        <v>124</v>
      </c>
      <c r="D334" s="9"/>
      <c r="E334" s="9"/>
      <c r="F334" s="9"/>
      <c r="G334" s="16"/>
    </row>
    <row r="335" spans="1:8" ht="12.2" customHeight="1">
      <c r="A335" s="9" t="s">
        <v>324</v>
      </c>
      <c r="B335" s="5" t="s">
        <v>325</v>
      </c>
      <c r="C335" s="5" t="s">
        <v>135</v>
      </c>
      <c r="D335" s="9"/>
      <c r="E335" s="9"/>
      <c r="F335" s="9"/>
      <c r="G335" s="16"/>
    </row>
    <row r="336" spans="1:8" ht="12.2" customHeight="1">
      <c r="A336" s="9" t="s">
        <v>40</v>
      </c>
      <c r="B336" s="5" t="s">
        <v>115</v>
      </c>
      <c r="C336" s="5" t="s">
        <v>115</v>
      </c>
      <c r="D336" s="9"/>
      <c r="E336" s="9"/>
      <c r="F336" s="9"/>
      <c r="G336" s="16"/>
    </row>
    <row r="337" spans="1:8" ht="12.2" customHeight="1">
      <c r="A337" s="9" t="s">
        <v>98</v>
      </c>
      <c r="B337" s="5" t="s">
        <v>20</v>
      </c>
      <c r="C337" s="5" t="s">
        <v>327</v>
      </c>
      <c r="D337" s="9"/>
      <c r="E337" s="9"/>
      <c r="F337" s="9"/>
      <c r="G337" s="16"/>
    </row>
    <row r="338" spans="1:8" ht="12.2" customHeight="1">
      <c r="A338" s="9" t="s">
        <v>101</v>
      </c>
      <c r="B338" s="5" t="s">
        <v>328</v>
      </c>
      <c r="C338" s="5" t="s">
        <v>329</v>
      </c>
      <c r="D338" s="9"/>
      <c r="E338" s="9"/>
      <c r="F338" s="9"/>
      <c r="G338" s="16"/>
    </row>
    <row r="339" spans="1:8" ht="12.2" customHeight="1">
      <c r="A339" s="9" t="s">
        <v>92</v>
      </c>
      <c r="B339" s="5" t="s">
        <v>330</v>
      </c>
      <c r="C339" s="5" t="s">
        <v>330</v>
      </c>
      <c r="D339" s="9"/>
      <c r="E339" s="9"/>
      <c r="F339" s="9"/>
      <c r="G339" s="16"/>
    </row>
    <row r="340" spans="1:8" ht="12.2" customHeight="1">
      <c r="A340" s="9" t="s">
        <v>187</v>
      </c>
      <c r="B340" s="5" t="s">
        <v>331</v>
      </c>
      <c r="C340" s="5" t="s">
        <v>332</v>
      </c>
      <c r="D340" s="9"/>
      <c r="E340" s="9"/>
      <c r="F340" s="9"/>
      <c r="G340" s="16"/>
    </row>
    <row r="341" spans="1:8" s="8" customFormat="1" ht="14.65" customHeight="1">
      <c r="A341" s="6" t="s">
        <v>43</v>
      </c>
      <c r="B341" s="43" t="s">
        <v>50</v>
      </c>
      <c r="C341" s="43"/>
      <c r="D341" s="15">
        <v>3.6</v>
      </c>
      <c r="E341" s="15">
        <v>10.7</v>
      </c>
      <c r="F341" s="15">
        <v>10.1</v>
      </c>
      <c r="G341" s="15">
        <v>152</v>
      </c>
      <c r="H341" s="7"/>
    </row>
    <row r="342" spans="1:8" ht="12.2" customHeight="1">
      <c r="A342" s="9" t="s">
        <v>45</v>
      </c>
      <c r="B342" s="5" t="s">
        <v>53</v>
      </c>
      <c r="C342" s="5" t="s">
        <v>53</v>
      </c>
      <c r="D342" s="9"/>
      <c r="E342" s="9"/>
      <c r="F342" s="9"/>
      <c r="G342" s="16"/>
    </row>
    <row r="343" spans="1:8" ht="12.2" customHeight="1">
      <c r="A343" s="9" t="s">
        <v>54</v>
      </c>
      <c r="B343" s="5" t="s">
        <v>53</v>
      </c>
      <c r="C343" s="5" t="s">
        <v>334</v>
      </c>
      <c r="D343" s="9"/>
      <c r="E343" s="9"/>
      <c r="F343" s="9"/>
      <c r="G343" s="16"/>
    </row>
    <row r="344" spans="1:8" ht="15" customHeight="1">
      <c r="A344" s="10" t="s">
        <v>820</v>
      </c>
      <c r="B344" s="5"/>
      <c r="C344" s="5" t="s">
        <v>90</v>
      </c>
      <c r="D344" s="9"/>
      <c r="E344" s="9"/>
      <c r="F344" s="9"/>
      <c r="G344" s="16"/>
    </row>
    <row r="345" spans="1:8" s="8" customFormat="1" ht="14.65" customHeight="1">
      <c r="A345" s="6" t="s">
        <v>66</v>
      </c>
      <c r="B345" s="43" t="s">
        <v>195</v>
      </c>
      <c r="C345" s="43"/>
      <c r="D345" s="15">
        <v>5.3</v>
      </c>
      <c r="E345" s="15">
        <v>0.4</v>
      </c>
      <c r="F345" s="15">
        <v>35.1</v>
      </c>
      <c r="G345" s="15">
        <v>165.8</v>
      </c>
      <c r="H345" s="7"/>
    </row>
    <row r="346" spans="1:8" ht="14.25" customHeight="1">
      <c r="A346" s="10" t="s">
        <v>820</v>
      </c>
      <c r="B346" s="5"/>
      <c r="C346" s="5" t="s">
        <v>195</v>
      </c>
      <c r="D346" s="9"/>
      <c r="E346" s="9"/>
      <c r="F346" s="9"/>
      <c r="G346" s="16"/>
    </row>
    <row r="347" spans="1:8" s="8" customFormat="1" ht="14.65" customHeight="1">
      <c r="A347" s="6" t="s">
        <v>335</v>
      </c>
      <c r="B347" s="43" t="s">
        <v>11</v>
      </c>
      <c r="C347" s="43"/>
      <c r="D347" s="15"/>
      <c r="E347" s="15"/>
      <c r="F347" s="15">
        <v>5.8</v>
      </c>
      <c r="G347" s="15">
        <v>23.2</v>
      </c>
      <c r="H347" s="7"/>
    </row>
    <row r="348" spans="1:8" ht="12.2" customHeight="1">
      <c r="A348" s="9" t="s">
        <v>336</v>
      </c>
      <c r="B348" s="5" t="s">
        <v>85</v>
      </c>
      <c r="C348" s="5" t="s">
        <v>85</v>
      </c>
      <c r="D348" s="9"/>
      <c r="E348" s="9"/>
      <c r="F348" s="9"/>
      <c r="G348" s="16"/>
    </row>
    <row r="349" spans="1:8" ht="12.2" customHeight="1">
      <c r="A349" s="9" t="s">
        <v>34</v>
      </c>
      <c r="B349" s="5" t="s">
        <v>143</v>
      </c>
      <c r="C349" s="5" t="s">
        <v>143</v>
      </c>
      <c r="D349" s="9"/>
      <c r="E349" s="9"/>
      <c r="F349" s="9"/>
      <c r="G349" s="16"/>
    </row>
    <row r="350" spans="1:8" ht="12.2" customHeight="1">
      <c r="A350" s="10" t="s">
        <v>64</v>
      </c>
      <c r="B350" s="11" t="s">
        <v>145</v>
      </c>
      <c r="C350" s="11" t="s">
        <v>145</v>
      </c>
      <c r="D350" s="9"/>
      <c r="E350" s="9"/>
      <c r="F350" s="9"/>
      <c r="G350" s="16"/>
    </row>
    <row r="351" spans="1:8" ht="14.65" customHeight="1">
      <c r="A351" s="13"/>
      <c r="B351" s="13"/>
      <c r="C351" s="13">
        <f>B329+B331+B341+B345+B347</f>
        <v>570</v>
      </c>
      <c r="D351" s="18">
        <f>D329+D331+D341+D345</f>
        <v>25.400000000000002</v>
      </c>
      <c r="E351" s="18">
        <f t="shared" ref="E351:G351" si="17">E329+E331+E341+E345</f>
        <v>24.9</v>
      </c>
      <c r="F351" s="18">
        <f t="shared" si="17"/>
        <v>74.800000000000011</v>
      </c>
      <c r="G351" s="18">
        <f t="shared" si="17"/>
        <v>636</v>
      </c>
    </row>
    <row r="352" spans="1:8" ht="21.2" customHeight="1">
      <c r="A352" s="46" t="s">
        <v>199</v>
      </c>
      <c r="B352" s="46"/>
      <c r="C352" s="46"/>
      <c r="D352" s="42"/>
      <c r="E352" s="42"/>
      <c r="F352" s="42"/>
      <c r="G352" s="42"/>
    </row>
    <row r="353" spans="1:8" s="8" customFormat="1" ht="14.65" customHeight="1">
      <c r="A353" s="6" t="s">
        <v>200</v>
      </c>
      <c r="B353" s="43" t="s">
        <v>11</v>
      </c>
      <c r="C353" s="43"/>
      <c r="D353" s="15">
        <v>5.2</v>
      </c>
      <c r="E353" s="15">
        <v>5</v>
      </c>
      <c r="F353" s="15">
        <v>22</v>
      </c>
      <c r="G353" s="15">
        <v>154</v>
      </c>
      <c r="H353" s="7"/>
    </row>
    <row r="354" spans="1:8" ht="12.2" customHeight="1">
      <c r="A354" s="9" t="s">
        <v>201</v>
      </c>
      <c r="B354" s="5" t="s">
        <v>11</v>
      </c>
      <c r="C354" s="5" t="s">
        <v>11</v>
      </c>
      <c r="D354" s="9"/>
      <c r="E354" s="9"/>
      <c r="F354" s="9"/>
      <c r="G354" s="16"/>
    </row>
    <row r="355" spans="1:8" s="8" customFormat="1" ht="14.65" customHeight="1">
      <c r="A355" s="6" t="s">
        <v>317</v>
      </c>
      <c r="B355" s="43" t="s">
        <v>204</v>
      </c>
      <c r="C355" s="43"/>
      <c r="D355" s="15">
        <v>1.3</v>
      </c>
      <c r="E355" s="15">
        <v>0.4</v>
      </c>
      <c r="F355" s="15">
        <v>17.899999999999999</v>
      </c>
      <c r="G355" s="15">
        <v>81.599999999999994</v>
      </c>
      <c r="H355" s="7"/>
    </row>
    <row r="356" spans="1:8" ht="12.2" customHeight="1">
      <c r="A356" s="10" t="s">
        <v>318</v>
      </c>
      <c r="B356" s="11" t="s">
        <v>204</v>
      </c>
      <c r="C356" s="11" t="s">
        <v>204</v>
      </c>
      <c r="D356" s="9"/>
      <c r="E356" s="9"/>
      <c r="F356" s="9"/>
      <c r="G356" s="16"/>
    </row>
    <row r="357" spans="1:8" ht="14.65" customHeight="1">
      <c r="A357" s="13"/>
      <c r="B357" s="13"/>
      <c r="C357" s="13">
        <f>B353+B355</f>
        <v>285</v>
      </c>
      <c r="D357" s="18">
        <f>D353+D355</f>
        <v>6.5</v>
      </c>
      <c r="E357" s="18">
        <f t="shared" ref="E357:G357" si="18">E353+E355</f>
        <v>5.4</v>
      </c>
      <c r="F357" s="18">
        <f t="shared" si="18"/>
        <v>39.9</v>
      </c>
      <c r="G357" s="18">
        <f t="shared" si="18"/>
        <v>235.6</v>
      </c>
    </row>
    <row r="358" spans="1:8" ht="14.65" customHeight="1">
      <c r="A358" s="13" t="s">
        <v>206</v>
      </c>
      <c r="B358" s="13"/>
      <c r="C358" s="13">
        <f>C357+C351+C327+C317+C283+C279</f>
        <v>2665</v>
      </c>
      <c r="D358" s="18">
        <f>D357+D351+D327+D317+D283+D279</f>
        <v>81.2</v>
      </c>
      <c r="E358" s="18">
        <f t="shared" ref="E358:G358" si="19">E357+E351+E327+E317+E283+E279</f>
        <v>93.199999999999989</v>
      </c>
      <c r="F358" s="18">
        <f t="shared" si="19"/>
        <v>297.70000000000005</v>
      </c>
      <c r="G358" s="18">
        <f t="shared" si="19"/>
        <v>2358.7999999999997</v>
      </c>
    </row>
    <row r="359" spans="1:8" ht="14.1" customHeight="1"/>
    <row r="360" spans="1:8" ht="21.2" customHeight="1">
      <c r="A360" s="44" t="s">
        <v>338</v>
      </c>
      <c r="B360" s="44"/>
      <c r="C360" s="44"/>
      <c r="D360" s="44"/>
      <c r="E360" s="44"/>
      <c r="F360" s="44"/>
      <c r="G360" s="44"/>
    </row>
    <row r="361" spans="1:8" ht="7.15" customHeight="1"/>
    <row r="362" spans="1:8" ht="21.2" customHeight="1">
      <c r="A362" s="45" t="s">
        <v>1</v>
      </c>
      <c r="B362" s="45" t="s">
        <v>2</v>
      </c>
      <c r="C362" s="45"/>
      <c r="D362" s="45" t="s">
        <v>3</v>
      </c>
      <c r="E362" s="45"/>
      <c r="F362" s="45"/>
      <c r="G362" s="45"/>
    </row>
    <row r="363" spans="1:8" ht="28.35" customHeight="1">
      <c r="A363" s="45"/>
      <c r="B363" s="3" t="s">
        <v>4</v>
      </c>
      <c r="C363" s="3" t="s">
        <v>5</v>
      </c>
      <c r="D363" s="3" t="s">
        <v>6</v>
      </c>
      <c r="E363" s="3" t="s">
        <v>7</v>
      </c>
      <c r="F363" s="3" t="s">
        <v>8</v>
      </c>
      <c r="G363" s="45"/>
    </row>
    <row r="364" spans="1:8" ht="21.2" customHeight="1">
      <c r="A364" s="42" t="s">
        <v>9</v>
      </c>
      <c r="B364" s="42"/>
      <c r="C364" s="42"/>
      <c r="D364" s="42"/>
      <c r="E364" s="42"/>
      <c r="F364" s="42"/>
      <c r="G364" s="42"/>
    </row>
    <row r="365" spans="1:8" s="8" customFormat="1" ht="26.45" customHeight="1">
      <c r="A365" s="6" t="s">
        <v>339</v>
      </c>
      <c r="B365" s="43" t="s">
        <v>209</v>
      </c>
      <c r="C365" s="43"/>
      <c r="D365" s="15">
        <v>6.4</v>
      </c>
      <c r="E365" s="15">
        <v>12.6</v>
      </c>
      <c r="F365" s="15">
        <v>34.5</v>
      </c>
      <c r="G365" s="15">
        <v>291.7</v>
      </c>
      <c r="H365" s="7"/>
    </row>
    <row r="366" spans="1:8" ht="12.2" customHeight="1">
      <c r="A366" s="9" t="s">
        <v>340</v>
      </c>
      <c r="B366" s="5" t="s">
        <v>78</v>
      </c>
      <c r="C366" s="5" t="s">
        <v>341</v>
      </c>
      <c r="D366" s="9"/>
      <c r="E366" s="9"/>
      <c r="F366" s="9"/>
      <c r="G366" s="16"/>
    </row>
    <row r="367" spans="1:8" ht="12.2" customHeight="1">
      <c r="A367" s="9" t="s">
        <v>64</v>
      </c>
      <c r="B367" s="5" t="s">
        <v>135</v>
      </c>
      <c r="C367" s="5" t="s">
        <v>135</v>
      </c>
      <c r="D367" s="9"/>
      <c r="E367" s="9"/>
      <c r="F367" s="9"/>
      <c r="G367" s="16"/>
    </row>
    <row r="368" spans="1:8" ht="12.2" customHeight="1">
      <c r="A368" s="9" t="s">
        <v>12</v>
      </c>
      <c r="B368" s="5" t="s">
        <v>342</v>
      </c>
      <c r="C368" s="5" t="s">
        <v>342</v>
      </c>
      <c r="D368" s="9"/>
      <c r="E368" s="9"/>
      <c r="F368" s="9"/>
      <c r="G368" s="16"/>
    </row>
    <row r="369" spans="1:8" ht="12.2" customHeight="1">
      <c r="A369" s="9" t="s">
        <v>27</v>
      </c>
      <c r="B369" s="5" t="s">
        <v>87</v>
      </c>
      <c r="C369" s="5" t="s">
        <v>87</v>
      </c>
      <c r="D369" s="9"/>
      <c r="E369" s="9"/>
      <c r="F369" s="9"/>
      <c r="G369" s="16"/>
    </row>
    <row r="370" spans="1:8" ht="12.2" customHeight="1">
      <c r="A370" s="9" t="s">
        <v>34</v>
      </c>
      <c r="B370" s="5" t="s">
        <v>93</v>
      </c>
      <c r="C370" s="5" t="s">
        <v>93</v>
      </c>
      <c r="D370" s="9"/>
      <c r="E370" s="9"/>
      <c r="F370" s="9"/>
      <c r="G370" s="16"/>
    </row>
    <row r="371" spans="1:8" ht="12.2" customHeight="1">
      <c r="A371" s="9" t="s">
        <v>45</v>
      </c>
      <c r="B371" s="5" t="s">
        <v>46</v>
      </c>
      <c r="C371" s="5" t="s">
        <v>46</v>
      </c>
      <c r="D371" s="9"/>
      <c r="E371" s="9"/>
      <c r="F371" s="9"/>
      <c r="G371" s="16"/>
    </row>
    <row r="372" spans="1:8" s="8" customFormat="1" ht="14.65" customHeight="1">
      <c r="A372" s="6" t="s">
        <v>52</v>
      </c>
      <c r="B372" s="43" t="s">
        <v>53</v>
      </c>
      <c r="C372" s="43"/>
      <c r="D372" s="15">
        <v>2.2999999999999998</v>
      </c>
      <c r="E372" s="15">
        <v>2.6</v>
      </c>
      <c r="F372" s="15"/>
      <c r="G372" s="15">
        <v>33.5</v>
      </c>
      <c r="H372" s="7"/>
    </row>
    <row r="373" spans="1:8" ht="12.2" customHeight="1">
      <c r="A373" s="9" t="s">
        <v>54</v>
      </c>
      <c r="B373" s="5" t="s">
        <v>53</v>
      </c>
      <c r="C373" s="5" t="s">
        <v>53</v>
      </c>
      <c r="D373" s="9"/>
      <c r="E373" s="9"/>
      <c r="F373" s="9"/>
      <c r="G373" s="16"/>
    </row>
    <row r="374" spans="1:8" s="8" customFormat="1" ht="14.65" customHeight="1">
      <c r="A374" s="6" t="s">
        <v>43</v>
      </c>
      <c r="B374" s="43" t="s">
        <v>344</v>
      </c>
      <c r="C374" s="43"/>
      <c r="D374" s="15">
        <v>3.7</v>
      </c>
      <c r="E374" s="15">
        <v>4.3</v>
      </c>
      <c r="F374" s="15">
        <v>22.5</v>
      </c>
      <c r="G374" s="15">
        <v>143.4</v>
      </c>
      <c r="H374" s="7"/>
    </row>
    <row r="375" spans="1:8" ht="12.2" customHeight="1">
      <c r="A375" s="9" t="s">
        <v>45</v>
      </c>
      <c r="B375" s="5" t="s">
        <v>270</v>
      </c>
      <c r="C375" s="5" t="s">
        <v>270</v>
      </c>
      <c r="D375" s="9"/>
      <c r="E375" s="9"/>
      <c r="F375" s="9"/>
      <c r="G375" s="16"/>
    </row>
    <row r="376" spans="1:8" ht="12.2" customHeight="1">
      <c r="A376" s="10" t="s">
        <v>820</v>
      </c>
      <c r="B376" s="5"/>
      <c r="C376" s="5" t="s">
        <v>345</v>
      </c>
      <c r="D376" s="9"/>
      <c r="E376" s="9"/>
      <c r="F376" s="9"/>
      <c r="G376" s="16"/>
    </row>
    <row r="377" spans="1:8" s="8" customFormat="1" ht="14.65" customHeight="1">
      <c r="A377" s="6" t="s">
        <v>57</v>
      </c>
      <c r="B377" s="43" t="s">
        <v>11</v>
      </c>
      <c r="C377" s="43"/>
      <c r="D377" s="15">
        <v>2.2000000000000002</v>
      </c>
      <c r="E377" s="15">
        <v>4.3</v>
      </c>
      <c r="F377" s="15">
        <v>12.4</v>
      </c>
      <c r="G377" s="15">
        <v>106.7</v>
      </c>
      <c r="H377" s="7"/>
    </row>
    <row r="378" spans="1:8" ht="12.2" customHeight="1">
      <c r="A378" s="9" t="s">
        <v>58</v>
      </c>
      <c r="B378" s="5" t="s">
        <v>59</v>
      </c>
      <c r="C378" s="5" t="s">
        <v>59</v>
      </c>
      <c r="D378" s="9"/>
      <c r="E378" s="9"/>
      <c r="F378" s="9"/>
      <c r="G378" s="16"/>
    </row>
    <row r="379" spans="1:8" ht="12.2" customHeight="1">
      <c r="A379" s="9" t="s">
        <v>34</v>
      </c>
      <c r="B379" s="5" t="s">
        <v>60</v>
      </c>
      <c r="C379" s="5" t="s">
        <v>60</v>
      </c>
      <c r="D379" s="9"/>
      <c r="E379" s="9"/>
      <c r="F379" s="9"/>
      <c r="G379" s="16"/>
    </row>
    <row r="380" spans="1:8" ht="12.2" customHeight="1">
      <c r="A380" s="9" t="s">
        <v>12</v>
      </c>
      <c r="B380" s="5" t="s">
        <v>62</v>
      </c>
      <c r="C380" s="5" t="s">
        <v>62</v>
      </c>
      <c r="D380" s="9"/>
      <c r="E380" s="9"/>
      <c r="F380" s="9"/>
      <c r="G380" s="16"/>
    </row>
    <row r="381" spans="1:8" ht="12.2" customHeight="1">
      <c r="A381" s="10" t="s">
        <v>64</v>
      </c>
      <c r="B381" s="11" t="s">
        <v>347</v>
      </c>
      <c r="C381" s="11" t="s">
        <v>347</v>
      </c>
      <c r="D381" s="9"/>
      <c r="E381" s="9"/>
      <c r="F381" s="9"/>
      <c r="G381" s="16"/>
    </row>
    <row r="382" spans="1:8" ht="14.65" customHeight="1">
      <c r="A382" s="12"/>
      <c r="B382" s="12"/>
      <c r="C382" s="13">
        <f>B365+B372+B374+B377</f>
        <v>515</v>
      </c>
      <c r="D382" s="18">
        <f>D365+D372+D374+D377</f>
        <v>14.599999999999998</v>
      </c>
      <c r="E382" s="18">
        <f t="shared" ref="E382:G382" si="20">E365+E372+E374+E377</f>
        <v>23.8</v>
      </c>
      <c r="F382" s="18">
        <f t="shared" si="20"/>
        <v>69.400000000000006</v>
      </c>
      <c r="G382" s="18">
        <f t="shared" si="20"/>
        <v>575.30000000000007</v>
      </c>
    </row>
    <row r="383" spans="1:8" ht="21.2" customHeight="1">
      <c r="A383" s="46" t="s">
        <v>71</v>
      </c>
      <c r="B383" s="46"/>
      <c r="C383" s="46"/>
      <c r="D383" s="42"/>
      <c r="E383" s="42"/>
      <c r="F383" s="42"/>
      <c r="G383" s="42"/>
    </row>
    <row r="384" spans="1:8" s="8" customFormat="1" ht="14.65" customHeight="1">
      <c r="A384" s="6" t="s">
        <v>348</v>
      </c>
      <c r="B384" s="43" t="s">
        <v>11</v>
      </c>
      <c r="C384" s="43"/>
      <c r="D384" s="15">
        <v>0.2</v>
      </c>
      <c r="E384" s="15">
        <v>0.3</v>
      </c>
      <c r="F384" s="15">
        <v>22.6</v>
      </c>
      <c r="G384" s="15">
        <v>90</v>
      </c>
      <c r="H384" s="7"/>
    </row>
    <row r="385" spans="1:8" ht="12.2" customHeight="1">
      <c r="A385" s="10" t="s">
        <v>219</v>
      </c>
      <c r="B385" s="11" t="s">
        <v>11</v>
      </c>
      <c r="C385" s="11" t="s">
        <v>11</v>
      </c>
      <c r="D385" s="9"/>
      <c r="E385" s="9"/>
      <c r="F385" s="9"/>
      <c r="G385" s="16"/>
    </row>
    <row r="386" spans="1:8" ht="14.65" customHeight="1">
      <c r="A386" s="20"/>
      <c r="B386" s="20"/>
      <c r="C386" s="20" t="str">
        <f>B384</f>
        <v>200</v>
      </c>
      <c r="D386" s="18">
        <v>0.2</v>
      </c>
      <c r="E386" s="15">
        <v>0.3</v>
      </c>
      <c r="F386" s="15">
        <v>22.6</v>
      </c>
      <c r="G386" s="15">
        <v>90</v>
      </c>
    </row>
    <row r="387" spans="1:8" ht="21.2" customHeight="1">
      <c r="A387" s="46" t="s">
        <v>75</v>
      </c>
      <c r="B387" s="46"/>
      <c r="C387" s="46"/>
      <c r="D387" s="42"/>
      <c r="E387" s="42"/>
      <c r="F387" s="42"/>
      <c r="G387" s="42"/>
    </row>
    <row r="388" spans="1:8" s="8" customFormat="1" ht="14.65" customHeight="1">
      <c r="A388" s="6" t="s">
        <v>349</v>
      </c>
      <c r="B388" s="43" t="s">
        <v>65</v>
      </c>
      <c r="C388" s="43"/>
      <c r="D388" s="15">
        <v>0.7</v>
      </c>
      <c r="E388" s="15">
        <v>3.5</v>
      </c>
      <c r="F388" s="15">
        <v>2.6</v>
      </c>
      <c r="G388" s="15">
        <v>46</v>
      </c>
      <c r="H388" s="7"/>
    </row>
    <row r="389" spans="1:8" ht="12.2" customHeight="1">
      <c r="A389" s="9" t="s">
        <v>27</v>
      </c>
      <c r="B389" s="5" t="s">
        <v>86</v>
      </c>
      <c r="C389" s="5" t="s">
        <v>86</v>
      </c>
      <c r="D389" s="9"/>
      <c r="E389" s="9"/>
      <c r="F389" s="9"/>
      <c r="G389" s="16"/>
    </row>
    <row r="390" spans="1:8" ht="12.2" customHeight="1">
      <c r="A390" s="9" t="s">
        <v>83</v>
      </c>
      <c r="B390" s="5" t="s">
        <v>350</v>
      </c>
      <c r="C390" s="5" t="s">
        <v>351</v>
      </c>
      <c r="D390" s="9"/>
      <c r="E390" s="9"/>
      <c r="F390" s="9"/>
      <c r="G390" s="16"/>
    </row>
    <row r="391" spans="1:8" ht="12.2" customHeight="1">
      <c r="A391" s="9" t="s">
        <v>98</v>
      </c>
      <c r="B391" s="5" t="s">
        <v>352</v>
      </c>
      <c r="C391" s="5" t="s">
        <v>162</v>
      </c>
      <c r="D391" s="9"/>
      <c r="E391" s="9"/>
      <c r="F391" s="9"/>
      <c r="G391" s="16"/>
    </row>
    <row r="392" spans="1:8" ht="12.2" customHeight="1">
      <c r="A392" s="9" t="s">
        <v>40</v>
      </c>
      <c r="B392" s="5" t="s">
        <v>69</v>
      </c>
      <c r="C392" s="5" t="s">
        <v>69</v>
      </c>
      <c r="D392" s="9"/>
      <c r="E392" s="9"/>
      <c r="F392" s="9"/>
      <c r="G392" s="16"/>
    </row>
    <row r="393" spans="1:8" s="8" customFormat="1" ht="14.65" customHeight="1">
      <c r="A393" s="6" t="s">
        <v>353</v>
      </c>
      <c r="B393" s="43" t="s">
        <v>11</v>
      </c>
      <c r="C393" s="43"/>
      <c r="D393" s="15">
        <v>7</v>
      </c>
      <c r="E393" s="15">
        <v>4.3</v>
      </c>
      <c r="F393" s="15">
        <v>18.5</v>
      </c>
      <c r="G393" s="15">
        <v>141.1</v>
      </c>
      <c r="H393" s="7"/>
    </row>
    <row r="394" spans="1:8" ht="12.2" customHeight="1">
      <c r="A394" s="9" t="s">
        <v>40</v>
      </c>
      <c r="B394" s="5" t="s">
        <v>115</v>
      </c>
      <c r="C394" s="5" t="s">
        <v>115</v>
      </c>
      <c r="D394" s="9"/>
      <c r="E394" s="9"/>
      <c r="F394" s="9"/>
      <c r="G394" s="16"/>
    </row>
    <row r="395" spans="1:8" ht="12.2" customHeight="1">
      <c r="A395" s="9" t="s">
        <v>89</v>
      </c>
      <c r="B395" s="5" t="s">
        <v>90</v>
      </c>
      <c r="C395" s="5" t="s">
        <v>85</v>
      </c>
      <c r="D395" s="9"/>
      <c r="E395" s="9"/>
      <c r="F395" s="9"/>
      <c r="G395" s="16"/>
    </row>
    <row r="396" spans="1:8" ht="12.2" customHeight="1">
      <c r="A396" s="9" t="s">
        <v>27</v>
      </c>
      <c r="B396" s="5" t="s">
        <v>87</v>
      </c>
      <c r="C396" s="5" t="s">
        <v>87</v>
      </c>
      <c r="D396" s="9"/>
      <c r="E396" s="9"/>
      <c r="F396" s="9"/>
      <c r="G396" s="16"/>
    </row>
    <row r="397" spans="1:8" ht="12.2" customHeight="1">
      <c r="A397" s="9" t="s">
        <v>103</v>
      </c>
      <c r="B397" s="5" t="s">
        <v>331</v>
      </c>
      <c r="C397" s="5" t="s">
        <v>354</v>
      </c>
      <c r="D397" s="9"/>
      <c r="E397" s="9"/>
      <c r="F397" s="9"/>
      <c r="G397" s="16"/>
    </row>
    <row r="398" spans="1:8" ht="12.2" customHeight="1">
      <c r="A398" s="9" t="s">
        <v>355</v>
      </c>
      <c r="B398" s="5" t="s">
        <v>356</v>
      </c>
      <c r="C398" s="5" t="s">
        <v>214</v>
      </c>
      <c r="D398" s="9"/>
      <c r="E398" s="9"/>
      <c r="F398" s="9"/>
      <c r="G398" s="16"/>
    </row>
    <row r="399" spans="1:8" ht="12.2" customHeight="1">
      <c r="A399" s="9" t="s">
        <v>98</v>
      </c>
      <c r="B399" s="5" t="s">
        <v>99</v>
      </c>
      <c r="C399" s="5" t="s">
        <v>225</v>
      </c>
      <c r="D399" s="9"/>
      <c r="E399" s="9"/>
      <c r="F399" s="9"/>
      <c r="G399" s="16"/>
    </row>
    <row r="400" spans="1:8" ht="12.2" customHeight="1">
      <c r="A400" s="9" t="s">
        <v>101</v>
      </c>
      <c r="B400" s="5" t="s">
        <v>99</v>
      </c>
      <c r="C400" s="5" t="s">
        <v>102</v>
      </c>
      <c r="D400" s="9"/>
      <c r="E400" s="9"/>
      <c r="F400" s="9"/>
      <c r="G400" s="16"/>
    </row>
    <row r="401" spans="1:8" ht="12.2" customHeight="1">
      <c r="A401" s="9" t="s">
        <v>45</v>
      </c>
      <c r="B401" s="5" t="s">
        <v>150</v>
      </c>
      <c r="C401" s="5" t="s">
        <v>150</v>
      </c>
      <c r="D401" s="9"/>
      <c r="E401" s="9"/>
      <c r="F401" s="9"/>
      <c r="G401" s="16"/>
    </row>
    <row r="402" spans="1:8" ht="12.2" customHeight="1">
      <c r="A402" s="9" t="s">
        <v>64</v>
      </c>
      <c r="B402" s="5" t="s">
        <v>357</v>
      </c>
      <c r="C402" s="5" t="s">
        <v>357</v>
      </c>
      <c r="D402" s="9"/>
      <c r="E402" s="9"/>
      <c r="F402" s="9"/>
      <c r="G402" s="16"/>
    </row>
    <row r="403" spans="1:8" s="8" customFormat="1" ht="14.65" customHeight="1">
      <c r="A403" s="6" t="s">
        <v>358</v>
      </c>
      <c r="B403" s="43" t="s">
        <v>126</v>
      </c>
      <c r="C403" s="43"/>
      <c r="D403" s="15">
        <v>13.2</v>
      </c>
      <c r="E403" s="15">
        <v>6.3</v>
      </c>
      <c r="F403" s="15">
        <v>2.9</v>
      </c>
      <c r="G403" s="15">
        <v>126.5</v>
      </c>
      <c r="H403" s="7"/>
    </row>
    <row r="404" spans="1:8" ht="12.2" customHeight="1">
      <c r="A404" s="9" t="s">
        <v>110</v>
      </c>
      <c r="B404" s="5" t="s">
        <v>359</v>
      </c>
      <c r="C404" s="5" t="s">
        <v>359</v>
      </c>
      <c r="D404" s="9"/>
      <c r="E404" s="9"/>
      <c r="F404" s="9"/>
      <c r="G404" s="16"/>
    </row>
    <row r="405" spans="1:8" ht="12.2" customHeight="1">
      <c r="A405" s="9" t="s">
        <v>262</v>
      </c>
      <c r="B405" s="5" t="s">
        <v>360</v>
      </c>
      <c r="C405" s="5" t="s">
        <v>361</v>
      </c>
      <c r="D405" s="9"/>
      <c r="E405" s="9"/>
      <c r="F405" s="9"/>
      <c r="G405" s="16"/>
    </row>
    <row r="406" spans="1:8" ht="12.2" customHeight="1">
      <c r="A406" s="9" t="s">
        <v>98</v>
      </c>
      <c r="B406" s="5" t="s">
        <v>363</v>
      </c>
      <c r="C406" s="5" t="s">
        <v>364</v>
      </c>
      <c r="D406" s="9"/>
      <c r="E406" s="9"/>
      <c r="F406" s="9"/>
      <c r="G406" s="16"/>
    </row>
    <row r="407" spans="1:8" ht="12.2" customHeight="1">
      <c r="A407" s="9" t="s">
        <v>40</v>
      </c>
      <c r="B407" s="5" t="s">
        <v>55</v>
      </c>
      <c r="C407" s="5" t="s">
        <v>55</v>
      </c>
      <c r="D407" s="9"/>
      <c r="E407" s="9"/>
      <c r="F407" s="9"/>
      <c r="G407" s="16"/>
    </row>
    <row r="408" spans="1:8" ht="12.2" customHeight="1">
      <c r="A408" s="9" t="s">
        <v>131</v>
      </c>
      <c r="B408" s="5" t="s">
        <v>115</v>
      </c>
      <c r="C408" s="5" t="s">
        <v>115</v>
      </c>
      <c r="D408" s="9"/>
      <c r="E408" s="9"/>
      <c r="F408" s="9"/>
      <c r="G408" s="16"/>
    </row>
    <row r="409" spans="1:8" ht="12.2" customHeight="1">
      <c r="A409" s="9" t="s">
        <v>92</v>
      </c>
      <c r="B409" s="5" t="s">
        <v>116</v>
      </c>
      <c r="C409" s="5" t="s">
        <v>116</v>
      </c>
      <c r="D409" s="9"/>
      <c r="E409" s="9"/>
      <c r="F409" s="9"/>
      <c r="G409" s="16"/>
    </row>
    <row r="410" spans="1:8" ht="12.2" customHeight="1">
      <c r="A410" s="9" t="s">
        <v>27</v>
      </c>
      <c r="B410" s="5" t="s">
        <v>87</v>
      </c>
      <c r="C410" s="5" t="s">
        <v>87</v>
      </c>
      <c r="D410" s="9"/>
      <c r="E410" s="9"/>
      <c r="F410" s="9"/>
      <c r="G410" s="16"/>
    </row>
    <row r="411" spans="1:8" s="8" customFormat="1" ht="14.65" customHeight="1">
      <c r="A411" s="6" t="s">
        <v>365</v>
      </c>
      <c r="B411" s="43" t="s">
        <v>243</v>
      </c>
      <c r="C411" s="43"/>
      <c r="D411" s="15">
        <v>2.5</v>
      </c>
      <c r="E411" s="15">
        <v>7.2</v>
      </c>
      <c r="F411" s="15">
        <v>19.3</v>
      </c>
      <c r="G411" s="15">
        <v>152.30000000000001</v>
      </c>
      <c r="H411" s="7"/>
    </row>
    <row r="412" spans="1:8" ht="12.2" customHeight="1">
      <c r="A412" s="9" t="s">
        <v>45</v>
      </c>
      <c r="B412" s="5" t="s">
        <v>194</v>
      </c>
      <c r="C412" s="5" t="s">
        <v>194</v>
      </c>
      <c r="D412" s="9"/>
      <c r="E412" s="9"/>
      <c r="F412" s="9"/>
      <c r="G412" s="16"/>
    </row>
    <row r="413" spans="1:8" ht="12.2" customHeight="1">
      <c r="A413" s="9" t="s">
        <v>103</v>
      </c>
      <c r="B413" s="5" t="s">
        <v>366</v>
      </c>
      <c r="C413" s="5" t="s">
        <v>367</v>
      </c>
      <c r="D413" s="9"/>
      <c r="E413" s="9"/>
      <c r="F413" s="9"/>
      <c r="G413" s="16"/>
    </row>
    <row r="414" spans="1:8" ht="12.2" customHeight="1">
      <c r="A414" s="9" t="s">
        <v>101</v>
      </c>
      <c r="B414" s="5" t="s">
        <v>368</v>
      </c>
      <c r="C414" s="5" t="s">
        <v>233</v>
      </c>
      <c r="D414" s="9"/>
      <c r="E414" s="9"/>
      <c r="F414" s="9"/>
      <c r="G414" s="16"/>
    </row>
    <row r="415" spans="1:8" ht="12.2" customHeight="1">
      <c r="A415" s="9" t="s">
        <v>98</v>
      </c>
      <c r="B415" s="5" t="s">
        <v>369</v>
      </c>
      <c r="C415" s="5" t="s">
        <v>102</v>
      </c>
      <c r="D415" s="9"/>
      <c r="E415" s="9"/>
      <c r="F415" s="9"/>
      <c r="G415" s="16"/>
    </row>
    <row r="416" spans="1:8" ht="12.2" customHeight="1">
      <c r="A416" s="9" t="s">
        <v>40</v>
      </c>
      <c r="B416" s="5" t="s">
        <v>56</v>
      </c>
      <c r="C416" s="5" t="s">
        <v>56</v>
      </c>
      <c r="D416" s="9"/>
      <c r="E416" s="9"/>
      <c r="F416" s="9"/>
      <c r="G416" s="16"/>
    </row>
    <row r="417" spans="1:8" s="8" customFormat="1" ht="16.5" customHeight="1">
      <c r="A417" s="6" t="s">
        <v>818</v>
      </c>
      <c r="B417" s="43" t="s">
        <v>135</v>
      </c>
      <c r="C417" s="43"/>
      <c r="D417" s="15">
        <v>5.3</v>
      </c>
      <c r="E417" s="15">
        <v>0.7</v>
      </c>
      <c r="F417" s="15">
        <v>33.9</v>
      </c>
      <c r="G417" s="15">
        <v>163.19999999999999</v>
      </c>
      <c r="H417" s="7"/>
    </row>
    <row r="418" spans="1:8" ht="16.5" customHeight="1">
      <c r="A418" s="9" t="s">
        <v>818</v>
      </c>
      <c r="B418" s="5"/>
      <c r="C418" s="5" t="s">
        <v>135</v>
      </c>
      <c r="D418" s="9"/>
      <c r="E418" s="9"/>
      <c r="F418" s="9"/>
      <c r="G418" s="16"/>
    </row>
    <row r="419" spans="1:8" s="8" customFormat="1" ht="14.65" customHeight="1">
      <c r="A419" s="6" t="s">
        <v>66</v>
      </c>
      <c r="B419" s="43" t="s">
        <v>295</v>
      </c>
      <c r="C419" s="43"/>
      <c r="D419" s="15">
        <v>3.8</v>
      </c>
      <c r="E419" s="15">
        <v>0.3</v>
      </c>
      <c r="F419" s="15">
        <v>25.1</v>
      </c>
      <c r="G419" s="15">
        <v>118.4</v>
      </c>
      <c r="H419" s="7"/>
    </row>
    <row r="420" spans="1:8" ht="14.25" customHeight="1">
      <c r="A420" s="10" t="s">
        <v>820</v>
      </c>
      <c r="B420" s="5"/>
      <c r="C420" s="5" t="s">
        <v>295</v>
      </c>
      <c r="D420" s="9"/>
      <c r="E420" s="9"/>
      <c r="F420" s="9"/>
      <c r="G420" s="16"/>
    </row>
    <row r="421" spans="1:8" s="8" customFormat="1" ht="26.45" customHeight="1">
      <c r="A421" s="6" t="s">
        <v>370</v>
      </c>
      <c r="B421" s="43" t="s">
        <v>11</v>
      </c>
      <c r="C421" s="43"/>
      <c r="D421" s="15">
        <v>0.1</v>
      </c>
      <c r="E421" s="15"/>
      <c r="F421" s="15">
        <v>16.100000000000001</v>
      </c>
      <c r="G421" s="15">
        <v>66.8</v>
      </c>
      <c r="H421" s="7"/>
    </row>
    <row r="422" spans="1:8" ht="12.2" customHeight="1">
      <c r="A422" s="9" t="s">
        <v>310</v>
      </c>
      <c r="B422" s="5" t="s">
        <v>371</v>
      </c>
      <c r="C422" s="5" t="s">
        <v>372</v>
      </c>
      <c r="D422" s="9"/>
      <c r="E422" s="9"/>
      <c r="F422" s="9"/>
      <c r="G422" s="16"/>
    </row>
    <row r="423" spans="1:8" ht="12.2" customHeight="1">
      <c r="A423" s="9" t="s">
        <v>64</v>
      </c>
      <c r="B423" s="5" t="s">
        <v>373</v>
      </c>
      <c r="C423" s="5" t="s">
        <v>373</v>
      </c>
      <c r="D423" s="9"/>
      <c r="E423" s="9"/>
      <c r="F423" s="9"/>
      <c r="G423" s="16"/>
    </row>
    <row r="424" spans="1:8" ht="12.2" customHeight="1">
      <c r="A424" s="9" t="s">
        <v>34</v>
      </c>
      <c r="B424" s="5" t="s">
        <v>182</v>
      </c>
      <c r="C424" s="5" t="s">
        <v>182</v>
      </c>
      <c r="D424" s="9"/>
      <c r="E424" s="9"/>
      <c r="F424" s="9"/>
      <c r="G424" s="16"/>
    </row>
    <row r="425" spans="1:8" ht="12.2" customHeight="1">
      <c r="A425" s="10" t="s">
        <v>374</v>
      </c>
      <c r="B425" s="11" t="s">
        <v>53</v>
      </c>
      <c r="C425" s="11" t="s">
        <v>53</v>
      </c>
      <c r="D425" s="9"/>
      <c r="E425" s="9"/>
      <c r="F425" s="9"/>
      <c r="G425" s="16"/>
    </row>
    <row r="426" spans="1:8" ht="14.65" customHeight="1">
      <c r="A426" s="20"/>
      <c r="B426" s="20"/>
      <c r="C426" s="20">
        <f>B388+B393+B403+B411+B417+B419+B421</f>
        <v>860</v>
      </c>
      <c r="D426" s="18">
        <f>D388+D393+D403+D411+D417+D419+D421</f>
        <v>32.6</v>
      </c>
      <c r="E426" s="18">
        <f t="shared" ref="E426:G426" si="21">E388+E393+E403+E411+E417+E419+E421</f>
        <v>22.3</v>
      </c>
      <c r="F426" s="18">
        <f t="shared" si="21"/>
        <v>118.39999999999998</v>
      </c>
      <c r="G426" s="18">
        <f t="shared" si="21"/>
        <v>814.3</v>
      </c>
    </row>
    <row r="427" spans="1:8" ht="21.2" customHeight="1">
      <c r="A427" s="46" t="s">
        <v>146</v>
      </c>
      <c r="B427" s="46"/>
      <c r="C427" s="46"/>
      <c r="D427" s="42"/>
      <c r="E427" s="42"/>
      <c r="F427" s="42"/>
      <c r="G427" s="42"/>
    </row>
    <row r="428" spans="1:8" s="8" customFormat="1" ht="14.65" customHeight="1">
      <c r="A428" s="6" t="s">
        <v>375</v>
      </c>
      <c r="B428" s="43" t="s">
        <v>65</v>
      </c>
      <c r="C428" s="43"/>
      <c r="D428" s="15">
        <v>2.6</v>
      </c>
      <c r="E428" s="15">
        <v>4.2</v>
      </c>
      <c r="F428" s="15">
        <v>22.1</v>
      </c>
      <c r="G428" s="15">
        <v>136.9</v>
      </c>
      <c r="H428" s="7"/>
    </row>
    <row r="429" spans="1:8" ht="12.2" customHeight="1">
      <c r="A429" s="9" t="s">
        <v>12</v>
      </c>
      <c r="B429" s="5" t="s">
        <v>99</v>
      </c>
      <c r="C429" s="5" t="s">
        <v>99</v>
      </c>
      <c r="D429" s="9"/>
      <c r="E429" s="9"/>
      <c r="F429" s="9"/>
      <c r="G429" s="16"/>
    </row>
    <row r="430" spans="1:8" ht="12.2" customHeight="1">
      <c r="A430" s="9" t="s">
        <v>131</v>
      </c>
      <c r="B430" s="5" t="s">
        <v>148</v>
      </c>
      <c r="C430" s="5" t="s">
        <v>148</v>
      </c>
      <c r="D430" s="9"/>
      <c r="E430" s="9"/>
      <c r="F430" s="9"/>
      <c r="G430" s="16"/>
    </row>
    <row r="431" spans="1:8" ht="12.2" customHeight="1">
      <c r="A431" s="9" t="s">
        <v>153</v>
      </c>
      <c r="B431" s="5" t="s">
        <v>28</v>
      </c>
      <c r="C431" s="5" t="s">
        <v>28</v>
      </c>
      <c r="D431" s="9"/>
      <c r="E431" s="9"/>
      <c r="F431" s="9"/>
      <c r="G431" s="16"/>
    </row>
    <row r="432" spans="1:8" ht="12.2" customHeight="1">
      <c r="A432" s="9" t="s">
        <v>27</v>
      </c>
      <c r="B432" s="5" t="s">
        <v>51</v>
      </c>
      <c r="C432" s="5" t="s">
        <v>51</v>
      </c>
      <c r="D432" s="9"/>
      <c r="E432" s="9"/>
      <c r="F432" s="9"/>
      <c r="G432" s="16"/>
    </row>
    <row r="433" spans="1:8" ht="12.2" customHeight="1">
      <c r="A433" s="9" t="s">
        <v>34</v>
      </c>
      <c r="B433" s="5" t="s">
        <v>56</v>
      </c>
      <c r="C433" s="5" t="s">
        <v>56</v>
      </c>
      <c r="D433" s="9"/>
      <c r="E433" s="9"/>
      <c r="F433" s="9"/>
      <c r="G433" s="16"/>
    </row>
    <row r="434" spans="1:8" ht="12.2" customHeight="1">
      <c r="A434" s="9" t="s">
        <v>45</v>
      </c>
      <c r="B434" s="5" t="s">
        <v>56</v>
      </c>
      <c r="C434" s="5" t="s">
        <v>56</v>
      </c>
      <c r="D434" s="9"/>
      <c r="E434" s="9"/>
      <c r="F434" s="9"/>
      <c r="G434" s="16"/>
    </row>
    <row r="435" spans="1:8" ht="12.2" customHeight="1">
      <c r="A435" s="9" t="s">
        <v>36</v>
      </c>
      <c r="B435" s="5"/>
      <c r="C435" s="5" t="s">
        <v>152</v>
      </c>
      <c r="D435" s="9"/>
      <c r="E435" s="9"/>
      <c r="F435" s="9"/>
      <c r="G435" s="16"/>
    </row>
    <row r="436" spans="1:8" ht="12.2" customHeight="1">
      <c r="A436" s="9" t="s">
        <v>21</v>
      </c>
      <c r="B436" s="5" t="s">
        <v>116</v>
      </c>
      <c r="C436" s="5" t="s">
        <v>116</v>
      </c>
      <c r="D436" s="9"/>
      <c r="E436" s="9"/>
      <c r="F436" s="9"/>
      <c r="G436" s="16"/>
    </row>
    <row r="437" spans="1:8" ht="12.2" customHeight="1">
      <c r="A437" s="9" t="s">
        <v>64</v>
      </c>
      <c r="B437" s="5" t="s">
        <v>269</v>
      </c>
      <c r="C437" s="5" t="s">
        <v>269</v>
      </c>
      <c r="D437" s="9"/>
      <c r="E437" s="9"/>
      <c r="F437" s="9"/>
      <c r="G437" s="16"/>
    </row>
    <row r="438" spans="1:8" ht="12.2" customHeight="1">
      <c r="A438" s="9" t="s">
        <v>40</v>
      </c>
      <c r="B438" s="5" t="s">
        <v>175</v>
      </c>
      <c r="C438" s="5" t="s">
        <v>175</v>
      </c>
      <c r="D438" s="9"/>
      <c r="E438" s="9"/>
      <c r="F438" s="9"/>
      <c r="G438" s="16"/>
    </row>
    <row r="439" spans="1:8" s="8" customFormat="1" ht="14.65" customHeight="1">
      <c r="A439" s="6" t="s">
        <v>376</v>
      </c>
      <c r="B439" s="43" t="s">
        <v>113</v>
      </c>
      <c r="C439" s="43"/>
      <c r="D439" s="15">
        <v>0.8</v>
      </c>
      <c r="E439" s="15">
        <v>0.2</v>
      </c>
      <c r="F439" s="15">
        <v>7.3</v>
      </c>
      <c r="G439" s="15">
        <v>37.1</v>
      </c>
      <c r="H439" s="7"/>
    </row>
    <row r="440" spans="1:8" ht="12.2" customHeight="1">
      <c r="A440" s="9" t="s">
        <v>377</v>
      </c>
      <c r="B440" s="5" t="s">
        <v>378</v>
      </c>
      <c r="C440" s="5" t="s">
        <v>379</v>
      </c>
      <c r="D440" s="9"/>
      <c r="E440" s="9"/>
      <c r="F440" s="9"/>
      <c r="G440" s="16"/>
    </row>
    <row r="441" spans="1:8" s="8" customFormat="1" ht="14.65" customHeight="1">
      <c r="A441" s="6" t="s">
        <v>157</v>
      </c>
      <c r="B441" s="43" t="s">
        <v>11</v>
      </c>
      <c r="C441" s="43"/>
      <c r="D441" s="15">
        <v>0.1</v>
      </c>
      <c r="E441" s="15"/>
      <c r="F441" s="15">
        <v>6.9</v>
      </c>
      <c r="G441" s="15">
        <v>27.8</v>
      </c>
      <c r="H441" s="7"/>
    </row>
    <row r="442" spans="1:8" ht="12.2" customHeight="1">
      <c r="A442" s="9" t="s">
        <v>158</v>
      </c>
      <c r="B442" s="5" t="s">
        <v>28</v>
      </c>
      <c r="C442" s="5" t="s">
        <v>28</v>
      </c>
      <c r="D442" s="9"/>
      <c r="E442" s="9"/>
      <c r="F442" s="9"/>
      <c r="G442" s="16"/>
    </row>
    <row r="443" spans="1:8" ht="12.2" customHeight="1">
      <c r="A443" s="9" t="s">
        <v>64</v>
      </c>
      <c r="B443" s="5" t="s">
        <v>145</v>
      </c>
      <c r="C443" s="5" t="s">
        <v>145</v>
      </c>
      <c r="D443" s="9"/>
      <c r="E443" s="9"/>
      <c r="F443" s="9"/>
      <c r="G443" s="16"/>
    </row>
    <row r="444" spans="1:8" ht="12.2" customHeight="1">
      <c r="A444" s="10" t="s">
        <v>34</v>
      </c>
      <c r="B444" s="11" t="s">
        <v>60</v>
      </c>
      <c r="C444" s="11" t="s">
        <v>60</v>
      </c>
      <c r="D444" s="9"/>
      <c r="E444" s="9"/>
      <c r="F444" s="9"/>
      <c r="G444" s="16"/>
    </row>
    <row r="445" spans="1:8" ht="14.65" customHeight="1">
      <c r="A445" s="13"/>
      <c r="B445" s="13"/>
      <c r="C445" s="13">
        <f>B428+B439+B441</f>
        <v>360</v>
      </c>
      <c r="D445" s="18">
        <f>D428+D439+D441</f>
        <v>3.5000000000000004</v>
      </c>
      <c r="E445" s="18">
        <f t="shared" ref="E445:G445" si="22">E428+E439+E441</f>
        <v>4.4000000000000004</v>
      </c>
      <c r="F445" s="18">
        <f t="shared" si="22"/>
        <v>36.300000000000004</v>
      </c>
      <c r="G445" s="18">
        <f t="shared" si="22"/>
        <v>201.8</v>
      </c>
    </row>
    <row r="446" spans="1:8" ht="21.2" customHeight="1">
      <c r="A446" s="46" t="s">
        <v>163</v>
      </c>
      <c r="B446" s="46"/>
      <c r="C446" s="46"/>
      <c r="D446" s="42"/>
      <c r="E446" s="42"/>
      <c r="F446" s="42"/>
      <c r="G446" s="42"/>
    </row>
    <row r="447" spans="1:8" s="8" customFormat="1" ht="26.45" customHeight="1">
      <c r="A447" s="6" t="s">
        <v>380</v>
      </c>
      <c r="B447" s="43" t="s">
        <v>65</v>
      </c>
      <c r="C447" s="43"/>
      <c r="D447" s="15">
        <v>1.5</v>
      </c>
      <c r="E447" s="15">
        <v>4.8</v>
      </c>
      <c r="F447" s="15">
        <v>5.6</v>
      </c>
      <c r="G447" s="15">
        <v>71.8</v>
      </c>
      <c r="H447" s="7"/>
    </row>
    <row r="448" spans="1:8" ht="12.2" customHeight="1">
      <c r="A448" s="9" t="s">
        <v>36</v>
      </c>
      <c r="B448" s="5"/>
      <c r="C448" s="5" t="s">
        <v>165</v>
      </c>
      <c r="D448" s="9"/>
      <c r="E448" s="9"/>
      <c r="F448" s="9"/>
      <c r="G448" s="16"/>
    </row>
    <row r="449" spans="1:8" ht="12.2" customHeight="1">
      <c r="A449" s="9" t="s">
        <v>103</v>
      </c>
      <c r="B449" s="5" t="s">
        <v>381</v>
      </c>
      <c r="C449" s="5" t="s">
        <v>382</v>
      </c>
      <c r="D449" s="9"/>
      <c r="E449" s="9"/>
      <c r="F449" s="9"/>
      <c r="G449" s="16"/>
    </row>
    <row r="450" spans="1:8" ht="12.2" customHeight="1">
      <c r="A450" s="9" t="s">
        <v>101</v>
      </c>
      <c r="B450" s="5" t="s">
        <v>142</v>
      </c>
      <c r="C450" s="5" t="s">
        <v>133</v>
      </c>
      <c r="D450" s="9"/>
      <c r="E450" s="9"/>
      <c r="F450" s="9"/>
      <c r="G450" s="16"/>
    </row>
    <row r="451" spans="1:8" ht="12.2" customHeight="1">
      <c r="A451" s="9" t="s">
        <v>170</v>
      </c>
      <c r="B451" s="5" t="s">
        <v>171</v>
      </c>
      <c r="C451" s="5" t="s">
        <v>79</v>
      </c>
      <c r="D451" s="9"/>
      <c r="E451" s="9"/>
      <c r="F451" s="9"/>
      <c r="G451" s="16"/>
    </row>
    <row r="452" spans="1:8" ht="12.2" customHeight="1">
      <c r="A452" s="9" t="s">
        <v>98</v>
      </c>
      <c r="B452" s="5" t="s">
        <v>194</v>
      </c>
      <c r="C452" s="5" t="s">
        <v>93</v>
      </c>
      <c r="D452" s="9"/>
      <c r="E452" s="9"/>
      <c r="F452" s="9"/>
      <c r="G452" s="16"/>
    </row>
    <row r="453" spans="1:8" ht="12.2" customHeight="1">
      <c r="A453" s="9" t="s">
        <v>172</v>
      </c>
      <c r="B453" s="5" t="s">
        <v>33</v>
      </c>
      <c r="C453" s="5" t="s">
        <v>173</v>
      </c>
      <c r="D453" s="9"/>
      <c r="E453" s="9"/>
      <c r="F453" s="9"/>
      <c r="G453" s="16"/>
    </row>
    <row r="454" spans="1:8" ht="12.2" customHeight="1">
      <c r="A454" s="9" t="s">
        <v>40</v>
      </c>
      <c r="B454" s="5" t="s">
        <v>93</v>
      </c>
      <c r="C454" s="5" t="s">
        <v>93</v>
      </c>
      <c r="D454" s="9"/>
      <c r="E454" s="9"/>
      <c r="F454" s="9"/>
      <c r="G454" s="16"/>
    </row>
    <row r="455" spans="1:8" s="8" customFormat="1" ht="14.65" customHeight="1">
      <c r="A455" s="6" t="s">
        <v>383</v>
      </c>
      <c r="B455" s="43" t="s">
        <v>11</v>
      </c>
      <c r="C455" s="43"/>
      <c r="D455" s="15">
        <v>11.5</v>
      </c>
      <c r="E455" s="15">
        <v>7.5</v>
      </c>
      <c r="F455" s="15">
        <v>14.8</v>
      </c>
      <c r="G455" s="15">
        <v>185.6</v>
      </c>
      <c r="H455" s="7"/>
    </row>
    <row r="456" spans="1:8" ht="12.2" customHeight="1">
      <c r="A456" s="9" t="s">
        <v>45</v>
      </c>
      <c r="B456" s="5" t="s">
        <v>384</v>
      </c>
      <c r="C456" s="5" t="s">
        <v>384</v>
      </c>
      <c r="D456" s="9"/>
      <c r="E456" s="9"/>
      <c r="F456" s="9"/>
      <c r="G456" s="16"/>
    </row>
    <row r="457" spans="1:8" ht="12.2" customHeight="1">
      <c r="A457" s="9" t="s">
        <v>92</v>
      </c>
      <c r="B457" s="5" t="s">
        <v>180</v>
      </c>
      <c r="C457" s="5" t="s">
        <v>180</v>
      </c>
      <c r="D457" s="9"/>
      <c r="E457" s="9"/>
      <c r="F457" s="9"/>
      <c r="G457" s="16"/>
    </row>
    <row r="458" spans="1:8" ht="12.2" customHeight="1">
      <c r="A458" s="9" t="s">
        <v>96</v>
      </c>
      <c r="B458" s="5" t="s">
        <v>62</v>
      </c>
      <c r="C458" s="5" t="s">
        <v>347</v>
      </c>
      <c r="D458" s="9"/>
      <c r="E458" s="9"/>
      <c r="F458" s="9"/>
      <c r="G458" s="16"/>
    </row>
    <row r="459" spans="1:8" ht="12.2" customHeight="1">
      <c r="A459" s="9" t="s">
        <v>262</v>
      </c>
      <c r="B459" s="5" t="s">
        <v>385</v>
      </c>
      <c r="C459" s="5" t="s">
        <v>386</v>
      </c>
      <c r="D459" s="9"/>
      <c r="E459" s="9"/>
      <c r="F459" s="9"/>
      <c r="G459" s="16"/>
    </row>
    <row r="460" spans="1:8" ht="12.2" customHeight="1">
      <c r="A460" s="9" t="s">
        <v>187</v>
      </c>
      <c r="B460" s="5" t="s">
        <v>99</v>
      </c>
      <c r="C460" s="5" t="s">
        <v>329</v>
      </c>
      <c r="D460" s="9"/>
      <c r="E460" s="9"/>
      <c r="F460" s="9"/>
      <c r="G460" s="16"/>
    </row>
    <row r="461" spans="1:8" ht="12.2" customHeight="1">
      <c r="A461" s="9" t="s">
        <v>98</v>
      </c>
      <c r="B461" s="5" t="s">
        <v>142</v>
      </c>
      <c r="C461" s="5" t="s">
        <v>118</v>
      </c>
      <c r="D461" s="9"/>
      <c r="E461" s="9"/>
      <c r="F461" s="9"/>
      <c r="G461" s="16"/>
    </row>
    <row r="462" spans="1:8" ht="12.2" customHeight="1">
      <c r="A462" s="9" t="s">
        <v>40</v>
      </c>
      <c r="B462" s="5" t="s">
        <v>115</v>
      </c>
      <c r="C462" s="5" t="s">
        <v>115</v>
      </c>
      <c r="D462" s="9"/>
      <c r="E462" s="9"/>
      <c r="F462" s="9"/>
      <c r="G462" s="16"/>
    </row>
    <row r="463" spans="1:8" ht="12.2" customHeight="1">
      <c r="A463" s="9" t="s">
        <v>27</v>
      </c>
      <c r="B463" s="5" t="s">
        <v>15</v>
      </c>
      <c r="C463" s="5" t="s">
        <v>15</v>
      </c>
      <c r="D463" s="9"/>
      <c r="E463" s="9"/>
      <c r="F463" s="9"/>
      <c r="G463" s="16"/>
    </row>
    <row r="464" spans="1:8" s="8" customFormat="1" ht="14.65" customHeight="1">
      <c r="A464" s="6" t="s">
        <v>389</v>
      </c>
      <c r="B464" s="43" t="s">
        <v>390</v>
      </c>
      <c r="C464" s="43"/>
      <c r="D464" s="15">
        <v>4.4000000000000004</v>
      </c>
      <c r="E464" s="15">
        <v>9.8000000000000007</v>
      </c>
      <c r="F464" s="15">
        <v>12.3</v>
      </c>
      <c r="G464" s="15">
        <v>155.69999999999999</v>
      </c>
      <c r="H464" s="7"/>
    </row>
    <row r="465" spans="1:8" ht="12.2" customHeight="1">
      <c r="A465" s="9" t="s">
        <v>54</v>
      </c>
      <c r="B465" s="5" t="s">
        <v>391</v>
      </c>
      <c r="C465" s="5" t="s">
        <v>53</v>
      </c>
      <c r="D465" s="9"/>
      <c r="E465" s="9"/>
      <c r="F465" s="9"/>
      <c r="G465" s="16"/>
    </row>
    <row r="466" spans="1:8" ht="12.2" customHeight="1">
      <c r="A466" s="9" t="s">
        <v>45</v>
      </c>
      <c r="B466" s="5" t="s">
        <v>182</v>
      </c>
      <c r="C466" s="5" t="s">
        <v>182</v>
      </c>
      <c r="D466" s="9"/>
      <c r="E466" s="9"/>
      <c r="F466" s="9"/>
      <c r="G466" s="16"/>
    </row>
    <row r="467" spans="1:8" ht="12.2" customHeight="1">
      <c r="A467" s="9" t="s">
        <v>48</v>
      </c>
      <c r="B467" s="5"/>
      <c r="C467" s="5" t="s">
        <v>155</v>
      </c>
      <c r="D467" s="9"/>
      <c r="E467" s="9"/>
      <c r="F467" s="9"/>
      <c r="G467" s="16"/>
    </row>
    <row r="468" spans="1:8" s="8" customFormat="1" ht="14.65" customHeight="1">
      <c r="A468" s="6" t="s">
        <v>191</v>
      </c>
      <c r="B468" s="43" t="s">
        <v>11</v>
      </c>
      <c r="C468" s="43"/>
      <c r="D468" s="15">
        <v>0.2</v>
      </c>
      <c r="E468" s="15"/>
      <c r="F468" s="15">
        <v>8.3000000000000007</v>
      </c>
      <c r="G468" s="15">
        <v>35</v>
      </c>
      <c r="H468" s="7"/>
    </row>
    <row r="469" spans="1:8" ht="12.2" customHeight="1">
      <c r="A469" s="9" t="s">
        <v>158</v>
      </c>
      <c r="B469" s="5" t="s">
        <v>141</v>
      </c>
      <c r="C469" s="5" t="s">
        <v>141</v>
      </c>
      <c r="D469" s="9"/>
      <c r="E469" s="9"/>
      <c r="F469" s="9"/>
      <c r="G469" s="16"/>
    </row>
    <row r="470" spans="1:8" ht="12.2" customHeight="1">
      <c r="A470" s="9" t="s">
        <v>64</v>
      </c>
      <c r="B470" s="5" t="s">
        <v>251</v>
      </c>
      <c r="C470" s="5" t="s">
        <v>251</v>
      </c>
      <c r="D470" s="9"/>
      <c r="E470" s="9"/>
      <c r="F470" s="9"/>
      <c r="G470" s="16"/>
    </row>
    <row r="471" spans="1:8" ht="12.2" customHeight="1">
      <c r="A471" s="9" t="s">
        <v>64</v>
      </c>
      <c r="B471" s="5" t="s">
        <v>252</v>
      </c>
      <c r="C471" s="5" t="s">
        <v>252</v>
      </c>
      <c r="D471" s="9"/>
      <c r="E471" s="9"/>
      <c r="F471" s="9"/>
      <c r="G471" s="16"/>
    </row>
    <row r="472" spans="1:8" ht="12.2" customHeight="1">
      <c r="A472" s="9" t="s">
        <v>34</v>
      </c>
      <c r="B472" s="5" t="s">
        <v>182</v>
      </c>
      <c r="C472" s="5" t="s">
        <v>182</v>
      </c>
      <c r="D472" s="9"/>
      <c r="E472" s="9"/>
      <c r="F472" s="9"/>
      <c r="G472" s="16"/>
    </row>
    <row r="473" spans="1:8" ht="12.2" customHeight="1">
      <c r="A473" s="9" t="s">
        <v>193</v>
      </c>
      <c r="B473" s="5" t="s">
        <v>182</v>
      </c>
      <c r="C473" s="5" t="s">
        <v>194</v>
      </c>
      <c r="D473" s="9"/>
      <c r="E473" s="9"/>
      <c r="F473" s="9"/>
      <c r="G473" s="16"/>
    </row>
    <row r="474" spans="1:8" s="8" customFormat="1" ht="14.65" customHeight="1">
      <c r="A474" s="6" t="s">
        <v>66</v>
      </c>
      <c r="B474" s="43" t="s">
        <v>295</v>
      </c>
      <c r="C474" s="43"/>
      <c r="D474" s="15">
        <v>3.8</v>
      </c>
      <c r="E474" s="15">
        <v>0.3</v>
      </c>
      <c r="F474" s="15">
        <v>25.1</v>
      </c>
      <c r="G474" s="15">
        <v>118.4</v>
      </c>
      <c r="H474" s="7"/>
    </row>
    <row r="475" spans="1:8" ht="15.75" customHeight="1">
      <c r="A475" s="10" t="s">
        <v>820</v>
      </c>
      <c r="B475" s="11"/>
      <c r="C475" s="11" t="s">
        <v>295</v>
      </c>
      <c r="D475" s="9"/>
      <c r="E475" s="9"/>
      <c r="F475" s="9"/>
      <c r="G475" s="16"/>
    </row>
    <row r="476" spans="1:8" ht="14.65" customHeight="1">
      <c r="A476" s="13"/>
      <c r="B476" s="13"/>
      <c r="C476" s="13">
        <f>B447+B455+B464+B468+B474</f>
        <v>553</v>
      </c>
      <c r="D476" s="18">
        <f>D447+D455+D464+D468+D474</f>
        <v>21.4</v>
      </c>
      <c r="E476" s="18">
        <f t="shared" ref="E476:G476" si="23">E447+E455+E464+E468+E474</f>
        <v>22.400000000000002</v>
      </c>
      <c r="F476" s="18">
        <f t="shared" si="23"/>
        <v>66.099999999999994</v>
      </c>
      <c r="G476" s="18">
        <f t="shared" si="23"/>
        <v>566.5</v>
      </c>
    </row>
    <row r="477" spans="1:8" ht="21.2" customHeight="1">
      <c r="A477" s="46" t="s">
        <v>199</v>
      </c>
      <c r="B477" s="46"/>
      <c r="C477" s="46"/>
      <c r="D477" s="42"/>
      <c r="E477" s="42"/>
      <c r="F477" s="42"/>
      <c r="G477" s="42"/>
    </row>
    <row r="478" spans="1:8" s="8" customFormat="1" ht="14.65" customHeight="1">
      <c r="A478" s="6" t="s">
        <v>273</v>
      </c>
      <c r="B478" s="43" t="s">
        <v>11</v>
      </c>
      <c r="C478" s="43"/>
      <c r="D478" s="15">
        <v>5.6</v>
      </c>
      <c r="E478" s="15">
        <v>5</v>
      </c>
      <c r="F478" s="15">
        <v>9</v>
      </c>
      <c r="G478" s="15">
        <v>113</v>
      </c>
      <c r="H478" s="7"/>
    </row>
    <row r="479" spans="1:8" ht="12.2" customHeight="1">
      <c r="A479" s="10" t="s">
        <v>274</v>
      </c>
      <c r="B479" s="11" t="s">
        <v>11</v>
      </c>
      <c r="C479" s="11" t="s">
        <v>11</v>
      </c>
      <c r="D479" s="9"/>
      <c r="E479" s="9"/>
      <c r="F479" s="9"/>
      <c r="G479" s="16"/>
    </row>
    <row r="480" spans="1:8" ht="14.65" customHeight="1">
      <c r="A480" s="13"/>
      <c r="B480" s="13"/>
      <c r="C480" s="20" t="str">
        <f>B478</f>
        <v>200</v>
      </c>
      <c r="D480" s="18">
        <f>D478</f>
        <v>5.6</v>
      </c>
      <c r="E480" s="18">
        <f t="shared" ref="E480:G480" si="24">E478</f>
        <v>5</v>
      </c>
      <c r="F480" s="18">
        <f t="shared" si="24"/>
        <v>9</v>
      </c>
      <c r="G480" s="18">
        <f t="shared" si="24"/>
        <v>113</v>
      </c>
    </row>
    <row r="481" spans="1:8" ht="14.65" customHeight="1">
      <c r="A481" s="12" t="s">
        <v>206</v>
      </c>
      <c r="B481" s="12"/>
      <c r="C481" s="13">
        <f>C480+C476+C445+C426+C386+C382</f>
        <v>2688</v>
      </c>
      <c r="D481" s="18">
        <f>D480+D476+D445+D426+D386+D382</f>
        <v>77.900000000000006</v>
      </c>
      <c r="E481" s="18">
        <f t="shared" ref="E481:G481" si="25">E480+E476+E445+E426+E386+E382</f>
        <v>78.2</v>
      </c>
      <c r="F481" s="18">
        <f t="shared" si="25"/>
        <v>321.79999999999995</v>
      </c>
      <c r="G481" s="18">
        <f t="shared" si="25"/>
        <v>2360.9</v>
      </c>
    </row>
    <row r="482" spans="1:8" ht="14.1" customHeight="1"/>
    <row r="483" spans="1:8" ht="21.2" customHeight="1">
      <c r="A483" s="44" t="s">
        <v>392</v>
      </c>
      <c r="B483" s="44"/>
      <c r="C483" s="44"/>
      <c r="D483" s="44"/>
      <c r="E483" s="44"/>
      <c r="F483" s="44"/>
      <c r="G483" s="44"/>
    </row>
    <row r="484" spans="1:8" ht="7.15" customHeight="1"/>
    <row r="485" spans="1:8" ht="21.2" customHeight="1">
      <c r="A485" s="45" t="s">
        <v>1</v>
      </c>
      <c r="B485" s="45" t="s">
        <v>2</v>
      </c>
      <c r="C485" s="45"/>
      <c r="D485" s="45" t="s">
        <v>3</v>
      </c>
      <c r="E485" s="45"/>
      <c r="F485" s="45"/>
      <c r="G485" s="45"/>
    </row>
    <row r="486" spans="1:8" ht="28.35" customHeight="1">
      <c r="A486" s="45"/>
      <c r="B486" s="3" t="s">
        <v>4</v>
      </c>
      <c r="C486" s="3" t="s">
        <v>5</v>
      </c>
      <c r="D486" s="3" t="s">
        <v>6</v>
      </c>
      <c r="E486" s="3" t="s">
        <v>7</v>
      </c>
      <c r="F486" s="3" t="s">
        <v>8</v>
      </c>
      <c r="G486" s="45"/>
    </row>
    <row r="487" spans="1:8" ht="21.2" customHeight="1">
      <c r="A487" s="42" t="s">
        <v>9</v>
      </c>
      <c r="B487" s="42"/>
      <c r="C487" s="42"/>
      <c r="D487" s="42"/>
      <c r="E487" s="42"/>
      <c r="F487" s="42"/>
      <c r="G487" s="42"/>
    </row>
    <row r="488" spans="1:8" s="8" customFormat="1" ht="14.65" customHeight="1">
      <c r="A488" s="6" t="s">
        <v>10</v>
      </c>
      <c r="B488" s="43" t="s">
        <v>11</v>
      </c>
      <c r="C488" s="43"/>
      <c r="D488" s="15">
        <v>16.3</v>
      </c>
      <c r="E488" s="15">
        <v>11.2</v>
      </c>
      <c r="F488" s="15">
        <v>15.6</v>
      </c>
      <c r="G488" s="15">
        <v>229.8</v>
      </c>
      <c r="H488" s="7"/>
    </row>
    <row r="489" spans="1:8" ht="12.2" customHeight="1">
      <c r="A489" s="9" t="s">
        <v>12</v>
      </c>
      <c r="B489" s="5" t="s">
        <v>214</v>
      </c>
      <c r="C489" s="5" t="s">
        <v>214</v>
      </c>
      <c r="D489" s="9"/>
      <c r="E489" s="9"/>
      <c r="F489" s="9"/>
      <c r="G489" s="16"/>
    </row>
    <row r="490" spans="1:8" ht="12.2" customHeight="1">
      <c r="A490" s="9" t="s">
        <v>21</v>
      </c>
      <c r="B490" s="5" t="s">
        <v>182</v>
      </c>
      <c r="C490" s="5" t="s">
        <v>182</v>
      </c>
      <c r="D490" s="9"/>
      <c r="E490" s="9"/>
      <c r="F490" s="9"/>
      <c r="G490" s="16"/>
    </row>
    <row r="491" spans="1:8" ht="21.6" customHeight="1">
      <c r="A491" s="9" t="s">
        <v>16</v>
      </c>
      <c r="B491" s="5" t="s">
        <v>17</v>
      </c>
      <c r="C491" s="5" t="s">
        <v>17</v>
      </c>
      <c r="D491" s="9"/>
      <c r="E491" s="9"/>
      <c r="F491" s="9"/>
      <c r="G491" s="16"/>
    </row>
    <row r="492" spans="1:8" ht="12.2" customHeight="1">
      <c r="A492" s="9" t="s">
        <v>24</v>
      </c>
      <c r="B492" s="5" t="s">
        <v>393</v>
      </c>
      <c r="C492" s="5" t="s">
        <v>393</v>
      </c>
      <c r="D492" s="9"/>
      <c r="E492" s="9"/>
      <c r="F492" s="9"/>
      <c r="G492" s="16"/>
    </row>
    <row r="493" spans="1:8" ht="12.2" customHeight="1">
      <c r="A493" s="9" t="s">
        <v>27</v>
      </c>
      <c r="B493" s="5" t="s">
        <v>28</v>
      </c>
      <c r="C493" s="5" t="s">
        <v>28</v>
      </c>
      <c r="D493" s="9"/>
      <c r="E493" s="9"/>
      <c r="F493" s="9"/>
      <c r="G493" s="16"/>
    </row>
    <row r="494" spans="1:8" ht="12.2" customHeight="1">
      <c r="A494" s="9" t="s">
        <v>29</v>
      </c>
      <c r="B494" s="5" t="s">
        <v>99</v>
      </c>
      <c r="C494" s="5" t="s">
        <v>99</v>
      </c>
      <c r="D494" s="9"/>
      <c r="E494" s="9"/>
      <c r="F494" s="9"/>
      <c r="G494" s="16"/>
    </row>
    <row r="495" spans="1:8" ht="12.2" customHeight="1">
      <c r="A495" s="9" t="s">
        <v>34</v>
      </c>
      <c r="B495" s="5" t="s">
        <v>35</v>
      </c>
      <c r="C495" s="5" t="s">
        <v>35</v>
      </c>
      <c r="D495" s="9"/>
      <c r="E495" s="9"/>
      <c r="F495" s="9"/>
      <c r="G495" s="16"/>
    </row>
    <row r="496" spans="1:8" ht="12.2" customHeight="1">
      <c r="A496" s="9" t="s">
        <v>36</v>
      </c>
      <c r="B496" s="5"/>
      <c r="C496" s="5" t="s">
        <v>387</v>
      </c>
      <c r="D496" s="9"/>
      <c r="E496" s="9"/>
      <c r="F496" s="9"/>
      <c r="G496" s="16"/>
    </row>
    <row r="497" spans="1:8" ht="12.2" customHeight="1">
      <c r="A497" s="9" t="s">
        <v>40</v>
      </c>
      <c r="B497" s="5" t="s">
        <v>235</v>
      </c>
      <c r="C497" s="5" t="s">
        <v>235</v>
      </c>
      <c r="D497" s="9"/>
      <c r="E497" s="9"/>
      <c r="F497" s="9"/>
      <c r="G497" s="16"/>
    </row>
    <row r="498" spans="1:8" s="8" customFormat="1" ht="14.65" customHeight="1">
      <c r="A498" s="6" t="s">
        <v>43</v>
      </c>
      <c r="B498" s="43" t="s">
        <v>295</v>
      </c>
      <c r="C498" s="43"/>
      <c r="D498" s="15">
        <v>2.1</v>
      </c>
      <c r="E498" s="15">
        <v>7.5</v>
      </c>
      <c r="F498" s="15">
        <v>22.2</v>
      </c>
      <c r="G498" s="15">
        <v>139.5</v>
      </c>
      <c r="H498" s="7"/>
    </row>
    <row r="499" spans="1:8" ht="12.2" customHeight="1">
      <c r="A499" s="9" t="s">
        <v>45</v>
      </c>
      <c r="B499" s="5" t="s">
        <v>53</v>
      </c>
      <c r="C499" s="5" t="s">
        <v>53</v>
      </c>
      <c r="D499" s="9"/>
      <c r="E499" s="9"/>
      <c r="F499" s="9"/>
      <c r="G499" s="16"/>
    </row>
    <row r="500" spans="1:8" ht="12.2" customHeight="1">
      <c r="A500" s="9" t="s">
        <v>48</v>
      </c>
      <c r="B500" s="5"/>
      <c r="C500" s="5" t="s">
        <v>50</v>
      </c>
      <c r="D500" s="9"/>
      <c r="E500" s="9"/>
      <c r="F500" s="9"/>
      <c r="G500" s="16"/>
    </row>
    <row r="501" spans="1:8" s="8" customFormat="1" ht="14.65" customHeight="1">
      <c r="A501" s="6" t="s">
        <v>396</v>
      </c>
      <c r="B501" s="43" t="s">
        <v>78</v>
      </c>
      <c r="C501" s="43"/>
      <c r="D501" s="15">
        <v>1.8</v>
      </c>
      <c r="E501" s="15">
        <v>2.7</v>
      </c>
      <c r="F501" s="15">
        <v>16.8</v>
      </c>
      <c r="G501" s="15">
        <v>118.5</v>
      </c>
      <c r="H501" s="7"/>
    </row>
    <row r="502" spans="1:8" ht="12.2" customHeight="1">
      <c r="A502" s="9" t="s">
        <v>397</v>
      </c>
      <c r="B502" s="5" t="s">
        <v>78</v>
      </c>
      <c r="C502" s="5" t="s">
        <v>78</v>
      </c>
      <c r="D502" s="9"/>
      <c r="E502" s="9"/>
      <c r="F502" s="9"/>
      <c r="G502" s="16"/>
    </row>
    <row r="503" spans="1:8" s="8" customFormat="1" ht="14.65" customHeight="1">
      <c r="A503" s="6" t="s">
        <v>211</v>
      </c>
      <c r="B503" s="43" t="s">
        <v>11</v>
      </c>
      <c r="C503" s="43"/>
      <c r="D503" s="15">
        <v>2.6</v>
      </c>
      <c r="E503" s="15">
        <v>4.3</v>
      </c>
      <c r="F503" s="15">
        <v>12.4</v>
      </c>
      <c r="G503" s="15">
        <v>106.7</v>
      </c>
      <c r="H503" s="7"/>
    </row>
    <row r="504" spans="1:8" ht="12.2" customHeight="1">
      <c r="A504" s="9" t="s">
        <v>212</v>
      </c>
      <c r="B504" s="5" t="s">
        <v>46</v>
      </c>
      <c r="C504" s="5" t="s">
        <v>46</v>
      </c>
      <c r="D504" s="9"/>
      <c r="E504" s="9"/>
      <c r="F504" s="9"/>
      <c r="G504" s="16"/>
    </row>
    <row r="505" spans="1:8" ht="12.2" customHeight="1">
      <c r="A505" s="9" t="s">
        <v>12</v>
      </c>
      <c r="B505" s="5" t="s">
        <v>62</v>
      </c>
      <c r="C505" s="5" t="s">
        <v>62</v>
      </c>
      <c r="D505" s="9"/>
      <c r="E505" s="9"/>
      <c r="F505" s="9"/>
      <c r="G505" s="16"/>
    </row>
    <row r="506" spans="1:8" ht="12.2" customHeight="1">
      <c r="A506" s="9" t="s">
        <v>64</v>
      </c>
      <c r="B506" s="5" t="s">
        <v>135</v>
      </c>
      <c r="C506" s="5" t="s">
        <v>135</v>
      </c>
      <c r="D506" s="9"/>
      <c r="E506" s="9"/>
      <c r="F506" s="9"/>
      <c r="G506" s="16"/>
    </row>
    <row r="507" spans="1:8" ht="12.2" customHeight="1">
      <c r="A507" s="9" t="s">
        <v>34</v>
      </c>
      <c r="B507" s="5" t="s">
        <v>60</v>
      </c>
      <c r="C507" s="5" t="s">
        <v>60</v>
      </c>
      <c r="D507" s="9"/>
      <c r="E507" s="9"/>
      <c r="F507" s="9"/>
      <c r="G507" s="16"/>
    </row>
    <row r="508" spans="1:8" s="8" customFormat="1" ht="14.65" customHeight="1">
      <c r="A508" s="6" t="s">
        <v>66</v>
      </c>
      <c r="B508" s="43" t="s">
        <v>90</v>
      </c>
      <c r="C508" s="43"/>
      <c r="D508" s="15">
        <v>1.5</v>
      </c>
      <c r="E508" s="15">
        <v>0.1</v>
      </c>
      <c r="F508" s="15">
        <v>10</v>
      </c>
      <c r="G508" s="15">
        <v>47.4</v>
      </c>
      <c r="H508" s="7"/>
    </row>
    <row r="509" spans="1:8" ht="15" customHeight="1">
      <c r="A509" s="10" t="s">
        <v>820</v>
      </c>
      <c r="B509" s="11"/>
      <c r="C509" s="11" t="s">
        <v>90</v>
      </c>
      <c r="D509" s="9"/>
      <c r="E509" s="9"/>
      <c r="F509" s="9"/>
      <c r="G509" s="16"/>
    </row>
    <row r="510" spans="1:8" ht="14.65" customHeight="1">
      <c r="A510" s="13"/>
      <c r="B510" s="13"/>
      <c r="C510" s="13">
        <f>B488+B498+B501+B503+B508</f>
        <v>500</v>
      </c>
      <c r="D510" s="17">
        <f>D488+D498+D501+D503+D508</f>
        <v>24.300000000000004</v>
      </c>
      <c r="E510" s="17">
        <f t="shared" ref="E510:G510" si="26">E488+E498+E501+E503+E508</f>
        <v>25.8</v>
      </c>
      <c r="F510" s="17">
        <f t="shared" si="26"/>
        <v>77</v>
      </c>
      <c r="G510" s="17">
        <f t="shared" si="26"/>
        <v>641.9</v>
      </c>
    </row>
    <row r="511" spans="1:8" ht="21.2" customHeight="1">
      <c r="A511" s="46" t="s">
        <v>71</v>
      </c>
      <c r="B511" s="46"/>
      <c r="C511" s="46"/>
      <c r="D511" s="42"/>
      <c r="E511" s="42"/>
      <c r="F511" s="42"/>
      <c r="G511" s="42"/>
    </row>
    <row r="512" spans="1:8" s="8" customFormat="1" ht="26.45" customHeight="1">
      <c r="A512" s="6" t="s">
        <v>218</v>
      </c>
      <c r="B512" s="43" t="s">
        <v>11</v>
      </c>
      <c r="C512" s="43"/>
      <c r="D512" s="15">
        <v>0.2</v>
      </c>
      <c r="E512" s="15">
        <v>0.3</v>
      </c>
      <c r="F512" s="15">
        <v>22.6</v>
      </c>
      <c r="G512" s="15">
        <v>89.2</v>
      </c>
      <c r="H512" s="7"/>
    </row>
    <row r="513" spans="1:8" ht="12.2" customHeight="1">
      <c r="A513" s="10" t="s">
        <v>219</v>
      </c>
      <c r="B513" s="11" t="s">
        <v>11</v>
      </c>
      <c r="C513" s="11" t="s">
        <v>11</v>
      </c>
      <c r="D513" s="9"/>
      <c r="E513" s="9"/>
      <c r="F513" s="9"/>
      <c r="G513" s="16"/>
    </row>
    <row r="514" spans="1:8" ht="14.65" customHeight="1">
      <c r="A514" s="13"/>
      <c r="B514" s="13"/>
      <c r="C514" s="20" t="str">
        <f>B512</f>
        <v>200</v>
      </c>
      <c r="D514" s="18">
        <f>D512</f>
        <v>0.2</v>
      </c>
      <c r="E514" s="18">
        <f t="shared" ref="E514:G514" si="27">E512</f>
        <v>0.3</v>
      </c>
      <c r="F514" s="18">
        <f t="shared" si="27"/>
        <v>22.6</v>
      </c>
      <c r="G514" s="18">
        <f t="shared" si="27"/>
        <v>89.2</v>
      </c>
    </row>
    <row r="515" spans="1:8" ht="21.2" customHeight="1">
      <c r="A515" s="46" t="s">
        <v>75</v>
      </c>
      <c r="B515" s="46"/>
      <c r="C515" s="46"/>
      <c r="D515" s="42"/>
      <c r="E515" s="42"/>
      <c r="F515" s="42"/>
      <c r="G515" s="42"/>
    </row>
    <row r="516" spans="1:8" s="8" customFormat="1" ht="14.65" customHeight="1">
      <c r="A516" s="6" t="s">
        <v>399</v>
      </c>
      <c r="B516" s="43" t="s">
        <v>65</v>
      </c>
      <c r="C516" s="43"/>
      <c r="D516" s="15">
        <v>0.5</v>
      </c>
      <c r="E516" s="15">
        <v>0.1</v>
      </c>
      <c r="F516" s="15">
        <v>1.5</v>
      </c>
      <c r="G516" s="15">
        <v>8.4</v>
      </c>
      <c r="H516" s="7"/>
    </row>
    <row r="517" spans="1:8" ht="12.2" customHeight="1">
      <c r="A517" s="9" t="s">
        <v>80</v>
      </c>
      <c r="B517" s="5" t="s">
        <v>400</v>
      </c>
      <c r="C517" s="5" t="s">
        <v>401</v>
      </c>
      <c r="D517" s="9"/>
      <c r="E517" s="9"/>
      <c r="F517" s="9"/>
      <c r="G517" s="16"/>
    </row>
    <row r="518" spans="1:8" s="8" customFormat="1" ht="14.65" customHeight="1">
      <c r="A518" s="6" t="s">
        <v>402</v>
      </c>
      <c r="B518" s="43" t="s">
        <v>11</v>
      </c>
      <c r="C518" s="43"/>
      <c r="D518" s="15">
        <v>5</v>
      </c>
      <c r="E518" s="15">
        <v>5.9</v>
      </c>
      <c r="F518" s="15">
        <v>13</v>
      </c>
      <c r="G518" s="15">
        <v>129.4</v>
      </c>
      <c r="H518" s="7"/>
    </row>
    <row r="519" spans="1:8" ht="12.2" customHeight="1">
      <c r="A519" s="9" t="s">
        <v>101</v>
      </c>
      <c r="B519" s="5" t="s">
        <v>301</v>
      </c>
      <c r="C519" s="5" t="s">
        <v>142</v>
      </c>
      <c r="D519" s="9"/>
      <c r="E519" s="9"/>
      <c r="F519" s="9"/>
      <c r="G519" s="16"/>
    </row>
    <row r="520" spans="1:8" ht="12.2" customHeight="1">
      <c r="A520" s="9" t="s">
        <v>45</v>
      </c>
      <c r="B520" s="5" t="s">
        <v>115</v>
      </c>
      <c r="C520" s="5" t="s">
        <v>115</v>
      </c>
      <c r="D520" s="9"/>
      <c r="E520" s="9"/>
      <c r="F520" s="9"/>
      <c r="G520" s="16"/>
    </row>
    <row r="521" spans="1:8" ht="12.2" customHeight="1">
      <c r="A521" s="9" t="s">
        <v>92</v>
      </c>
      <c r="B521" s="5" t="s">
        <v>42</v>
      </c>
      <c r="C521" s="5" t="s">
        <v>42</v>
      </c>
      <c r="D521" s="9"/>
      <c r="E521" s="9"/>
      <c r="F521" s="9"/>
      <c r="G521" s="16"/>
    </row>
    <row r="522" spans="1:8" ht="12.2" customHeight="1">
      <c r="A522" s="9" t="s">
        <v>103</v>
      </c>
      <c r="B522" s="5" t="s">
        <v>403</v>
      </c>
      <c r="C522" s="5" t="s">
        <v>213</v>
      </c>
      <c r="D522" s="9"/>
      <c r="E522" s="9"/>
      <c r="F522" s="9"/>
      <c r="G522" s="16"/>
    </row>
    <row r="523" spans="1:8" ht="12.2" customHeight="1">
      <c r="A523" s="9" t="s">
        <v>27</v>
      </c>
      <c r="B523" s="5" t="s">
        <v>15</v>
      </c>
      <c r="C523" s="5" t="s">
        <v>15</v>
      </c>
      <c r="D523" s="9"/>
      <c r="E523" s="9"/>
      <c r="F523" s="9"/>
      <c r="G523" s="16"/>
    </row>
    <row r="524" spans="1:8" ht="12.2" customHeight="1">
      <c r="A524" s="9" t="s">
        <v>110</v>
      </c>
      <c r="B524" s="5" t="s">
        <v>388</v>
      </c>
      <c r="C524" s="5" t="s">
        <v>388</v>
      </c>
      <c r="D524" s="9"/>
      <c r="E524" s="9"/>
      <c r="F524" s="9"/>
      <c r="G524" s="16"/>
    </row>
    <row r="525" spans="1:8" ht="12.2" customHeight="1">
      <c r="A525" s="9" t="s">
        <v>89</v>
      </c>
      <c r="B525" s="5" t="s">
        <v>90</v>
      </c>
      <c r="C525" s="5" t="s">
        <v>85</v>
      </c>
      <c r="D525" s="9"/>
      <c r="E525" s="9"/>
      <c r="F525" s="9"/>
      <c r="G525" s="16"/>
    </row>
    <row r="526" spans="1:8" ht="12.2" customHeight="1">
      <c r="A526" s="9" t="s">
        <v>40</v>
      </c>
      <c r="B526" s="5" t="s">
        <v>235</v>
      </c>
      <c r="C526" s="5" t="s">
        <v>235</v>
      </c>
      <c r="D526" s="9"/>
      <c r="E526" s="9"/>
      <c r="F526" s="9"/>
      <c r="G526" s="16"/>
    </row>
    <row r="527" spans="1:8" ht="12.2" customHeight="1">
      <c r="A527" s="9" t="s">
        <v>98</v>
      </c>
      <c r="B527" s="5" t="s">
        <v>99</v>
      </c>
      <c r="C527" s="5" t="s">
        <v>225</v>
      </c>
      <c r="D527" s="9"/>
      <c r="E527" s="9"/>
      <c r="F527" s="9"/>
      <c r="G527" s="16"/>
    </row>
    <row r="528" spans="1:8" ht="12.2" customHeight="1">
      <c r="A528" s="9" t="s">
        <v>94</v>
      </c>
      <c r="B528" s="5" t="s">
        <v>135</v>
      </c>
      <c r="C528" s="5" t="s">
        <v>65</v>
      </c>
      <c r="D528" s="9"/>
      <c r="E528" s="9"/>
      <c r="F528" s="9"/>
      <c r="G528" s="16"/>
    </row>
    <row r="529" spans="1:8" s="8" customFormat="1" ht="14.65" customHeight="1">
      <c r="A529" s="6" t="s">
        <v>405</v>
      </c>
      <c r="B529" s="43" t="s">
        <v>113</v>
      </c>
      <c r="C529" s="43"/>
      <c r="D529" s="15">
        <v>14</v>
      </c>
      <c r="E529" s="15">
        <v>4.5</v>
      </c>
      <c r="F529" s="15">
        <v>2.5</v>
      </c>
      <c r="G529" s="15">
        <v>106.4</v>
      </c>
      <c r="H529" s="7"/>
    </row>
    <row r="530" spans="1:8" ht="12.2" customHeight="1">
      <c r="A530" s="9" t="s">
        <v>27</v>
      </c>
      <c r="B530" s="5" t="s">
        <v>15</v>
      </c>
      <c r="C530" s="5" t="s">
        <v>15</v>
      </c>
      <c r="D530" s="9"/>
      <c r="E530" s="9"/>
      <c r="F530" s="9"/>
      <c r="G530" s="16"/>
    </row>
    <row r="531" spans="1:8" ht="12.2" customHeight="1">
      <c r="A531" s="9" t="s">
        <v>12</v>
      </c>
      <c r="B531" s="5" t="s">
        <v>406</v>
      </c>
      <c r="C531" s="5" t="s">
        <v>406</v>
      </c>
      <c r="D531" s="9"/>
      <c r="E531" s="9"/>
      <c r="F531" s="9"/>
      <c r="G531" s="16"/>
    </row>
    <row r="532" spans="1:8" ht="12.2" customHeight="1">
      <c r="A532" s="9" t="s">
        <v>40</v>
      </c>
      <c r="B532" s="5" t="s">
        <v>235</v>
      </c>
      <c r="C532" s="5" t="s">
        <v>235</v>
      </c>
      <c r="D532" s="9"/>
      <c r="E532" s="9"/>
      <c r="F532" s="9"/>
      <c r="G532" s="16"/>
    </row>
    <row r="533" spans="1:8" ht="12.2" customHeight="1">
      <c r="A533" s="9" t="s">
        <v>119</v>
      </c>
      <c r="B533" s="5" t="s">
        <v>275</v>
      </c>
      <c r="C533" s="5" t="s">
        <v>407</v>
      </c>
      <c r="D533" s="9"/>
      <c r="E533" s="9"/>
      <c r="F533" s="9"/>
      <c r="G533" s="16"/>
    </row>
    <row r="534" spans="1:8" ht="12.2" customHeight="1">
      <c r="A534" s="9" t="s">
        <v>131</v>
      </c>
      <c r="B534" s="5" t="s">
        <v>114</v>
      </c>
      <c r="C534" s="5" t="s">
        <v>114</v>
      </c>
      <c r="D534" s="9"/>
      <c r="E534" s="9"/>
      <c r="F534" s="9"/>
      <c r="G534" s="16"/>
    </row>
    <row r="535" spans="1:8" ht="12.2" customHeight="1">
      <c r="A535" s="9" t="s">
        <v>36</v>
      </c>
      <c r="B535" s="5"/>
      <c r="C535" s="5" t="s">
        <v>369</v>
      </c>
      <c r="D535" s="9"/>
      <c r="E535" s="9"/>
      <c r="F535" s="9"/>
      <c r="G535" s="16"/>
    </row>
    <row r="536" spans="1:8" s="8" customFormat="1" ht="26.45" customHeight="1">
      <c r="A536" s="6" t="s">
        <v>408</v>
      </c>
      <c r="B536" s="43" t="s">
        <v>62</v>
      </c>
      <c r="C536" s="43"/>
      <c r="D536" s="15">
        <v>2.5</v>
      </c>
      <c r="E536" s="15">
        <v>6.1</v>
      </c>
      <c r="F536" s="15">
        <v>23.9</v>
      </c>
      <c r="G536" s="15">
        <v>160.6</v>
      </c>
      <c r="H536" s="7"/>
    </row>
    <row r="537" spans="1:8" ht="12.2" customHeight="1">
      <c r="A537" s="9" t="s">
        <v>45</v>
      </c>
      <c r="B537" s="5" t="s">
        <v>93</v>
      </c>
      <c r="C537" s="5" t="s">
        <v>93</v>
      </c>
      <c r="D537" s="9"/>
      <c r="E537" s="9"/>
      <c r="F537" s="9"/>
      <c r="G537" s="16"/>
    </row>
    <row r="538" spans="1:8" ht="12.2" customHeight="1">
      <c r="A538" s="9" t="s">
        <v>409</v>
      </c>
      <c r="B538" s="5" t="s">
        <v>410</v>
      </c>
      <c r="C538" s="5" t="s">
        <v>410</v>
      </c>
      <c r="D538" s="9"/>
      <c r="E538" s="9"/>
      <c r="F538" s="9"/>
      <c r="G538" s="16"/>
    </row>
    <row r="539" spans="1:8" ht="12.2" customHeight="1">
      <c r="A539" s="9" t="s">
        <v>27</v>
      </c>
      <c r="B539" s="5" t="s">
        <v>51</v>
      </c>
      <c r="C539" s="5" t="s">
        <v>51</v>
      </c>
      <c r="D539" s="9"/>
      <c r="E539" s="9"/>
      <c r="F539" s="9"/>
      <c r="G539" s="16"/>
    </row>
    <row r="540" spans="1:8" ht="12.2" customHeight="1">
      <c r="A540" s="9" t="s">
        <v>103</v>
      </c>
      <c r="B540" s="5" t="s">
        <v>411</v>
      </c>
      <c r="C540" s="5" t="s">
        <v>412</v>
      </c>
      <c r="D540" s="9"/>
      <c r="E540" s="9"/>
      <c r="F540" s="9"/>
      <c r="G540" s="16"/>
    </row>
    <row r="541" spans="1:8" ht="12.2" customHeight="1">
      <c r="A541" s="9" t="s">
        <v>101</v>
      </c>
      <c r="B541" s="5" t="s">
        <v>79</v>
      </c>
      <c r="C541" s="5" t="s">
        <v>81</v>
      </c>
      <c r="D541" s="9"/>
      <c r="E541" s="9"/>
      <c r="F541" s="9"/>
      <c r="G541" s="16"/>
    </row>
    <row r="542" spans="1:8" ht="12.2" customHeight="1">
      <c r="A542" s="9" t="s">
        <v>98</v>
      </c>
      <c r="B542" s="5" t="s">
        <v>346</v>
      </c>
      <c r="C542" s="5" t="s">
        <v>413</v>
      </c>
      <c r="D542" s="9"/>
      <c r="E542" s="9"/>
      <c r="F542" s="9"/>
      <c r="G542" s="16"/>
    </row>
    <row r="543" spans="1:8" ht="12.2" customHeight="1">
      <c r="A543" s="9" t="s">
        <v>40</v>
      </c>
      <c r="B543" s="5" t="s">
        <v>38</v>
      </c>
      <c r="C543" s="5" t="s">
        <v>38</v>
      </c>
      <c r="D543" s="9"/>
      <c r="E543" s="9"/>
      <c r="F543" s="9"/>
      <c r="G543" s="16"/>
    </row>
    <row r="544" spans="1:8" s="8" customFormat="1" ht="14.65" customHeight="1">
      <c r="A544" s="6" t="s">
        <v>335</v>
      </c>
      <c r="B544" s="43" t="s">
        <v>11</v>
      </c>
      <c r="C544" s="43"/>
      <c r="D544" s="15"/>
      <c r="E544" s="15"/>
      <c r="F544" s="15">
        <v>5.8</v>
      </c>
      <c r="G544" s="15">
        <v>23.2</v>
      </c>
      <c r="H544" s="7"/>
    </row>
    <row r="545" spans="1:8" ht="12.2" customHeight="1">
      <c r="A545" s="9" t="s">
        <v>336</v>
      </c>
      <c r="B545" s="5" t="s">
        <v>78</v>
      </c>
      <c r="C545" s="5" t="s">
        <v>78</v>
      </c>
      <c r="D545" s="9"/>
      <c r="E545" s="9"/>
      <c r="F545" s="9"/>
      <c r="G545" s="16"/>
    </row>
    <row r="546" spans="1:8" ht="12.2" customHeight="1">
      <c r="A546" s="9" t="s">
        <v>34</v>
      </c>
      <c r="B546" s="5" t="s">
        <v>143</v>
      </c>
      <c r="C546" s="5" t="s">
        <v>143</v>
      </c>
      <c r="D546" s="9"/>
      <c r="E546" s="9"/>
      <c r="F546" s="9"/>
      <c r="G546" s="16"/>
    </row>
    <row r="547" spans="1:8" ht="12.2" customHeight="1">
      <c r="A547" s="9" t="s">
        <v>64</v>
      </c>
      <c r="B547" s="5" t="s">
        <v>414</v>
      </c>
      <c r="C547" s="5" t="s">
        <v>414</v>
      </c>
      <c r="D547" s="9"/>
      <c r="E547" s="9"/>
      <c r="F547" s="9"/>
      <c r="G547" s="16"/>
    </row>
    <row r="548" spans="1:8" s="8" customFormat="1" ht="15" customHeight="1">
      <c r="A548" s="6" t="s">
        <v>818</v>
      </c>
      <c r="B548" s="43" t="s">
        <v>135</v>
      </c>
      <c r="C548" s="43"/>
      <c r="D548" s="15">
        <v>5.3</v>
      </c>
      <c r="E548" s="15">
        <v>0.7</v>
      </c>
      <c r="F548" s="15">
        <v>33.9</v>
      </c>
      <c r="G548" s="15">
        <v>163.19999999999999</v>
      </c>
      <c r="H548" s="7"/>
    </row>
    <row r="549" spans="1:8" ht="15" customHeight="1">
      <c r="A549" s="9" t="s">
        <v>818</v>
      </c>
      <c r="B549" s="11"/>
      <c r="C549" s="11" t="s">
        <v>135</v>
      </c>
      <c r="D549" s="9"/>
      <c r="E549" s="9"/>
      <c r="F549" s="9"/>
      <c r="G549" s="16"/>
    </row>
    <row r="550" spans="1:8" ht="14.65" customHeight="1">
      <c r="A550" s="13"/>
      <c r="B550" s="13"/>
      <c r="C550" s="13">
        <f>B516+B518+B529+B536+B544+B548</f>
        <v>790</v>
      </c>
      <c r="D550" s="18">
        <f>D516+D518+D529+D536+D548</f>
        <v>27.3</v>
      </c>
      <c r="E550" s="18">
        <f t="shared" ref="E550:G550" si="28">E516+E518+E529+E536+E548</f>
        <v>17.3</v>
      </c>
      <c r="F550" s="18">
        <f t="shared" si="28"/>
        <v>74.8</v>
      </c>
      <c r="G550" s="18">
        <f t="shared" si="28"/>
        <v>568</v>
      </c>
    </row>
    <row r="551" spans="1:8" ht="21.2" customHeight="1">
      <c r="A551" s="46" t="s">
        <v>146</v>
      </c>
      <c r="B551" s="46"/>
      <c r="C551" s="46"/>
      <c r="D551" s="42"/>
      <c r="E551" s="42"/>
      <c r="F551" s="42"/>
      <c r="G551" s="42"/>
    </row>
    <row r="552" spans="1:8" s="8" customFormat="1" ht="14.65" customHeight="1">
      <c r="A552" s="6" t="s">
        <v>415</v>
      </c>
      <c r="B552" s="43" t="s">
        <v>50</v>
      </c>
      <c r="C552" s="43"/>
      <c r="D552" s="15">
        <v>3.6</v>
      </c>
      <c r="E552" s="15">
        <v>2.7</v>
      </c>
      <c r="F552" s="15">
        <v>27</v>
      </c>
      <c r="G552" s="15">
        <v>142</v>
      </c>
      <c r="H552" s="7"/>
    </row>
    <row r="553" spans="1:8" ht="12.2" customHeight="1">
      <c r="A553" s="9" t="s">
        <v>416</v>
      </c>
      <c r="B553" s="5" t="s">
        <v>50</v>
      </c>
      <c r="C553" s="5" t="s">
        <v>50</v>
      </c>
      <c r="D553" s="9"/>
      <c r="E553" s="9"/>
      <c r="F553" s="9"/>
      <c r="G553" s="16"/>
    </row>
    <row r="554" spans="1:8" s="8" customFormat="1" ht="14.65" customHeight="1">
      <c r="A554" s="6" t="s">
        <v>157</v>
      </c>
      <c r="B554" s="43" t="s">
        <v>11</v>
      </c>
      <c r="C554" s="43"/>
      <c r="D554" s="15">
        <v>0.1</v>
      </c>
      <c r="E554" s="15"/>
      <c r="F554" s="15">
        <v>6.9</v>
      </c>
      <c r="G554" s="15">
        <v>27.8</v>
      </c>
      <c r="H554" s="7"/>
    </row>
    <row r="555" spans="1:8" ht="12.2" customHeight="1">
      <c r="A555" s="9" t="s">
        <v>158</v>
      </c>
      <c r="B555" s="5" t="s">
        <v>28</v>
      </c>
      <c r="C555" s="5" t="s">
        <v>28</v>
      </c>
      <c r="D555" s="9"/>
      <c r="E555" s="9"/>
      <c r="F555" s="9"/>
      <c r="G555" s="16"/>
    </row>
    <row r="556" spans="1:8" ht="12.2" customHeight="1">
      <c r="A556" s="9" t="s">
        <v>64</v>
      </c>
      <c r="B556" s="5" t="s">
        <v>145</v>
      </c>
      <c r="C556" s="5" t="s">
        <v>145</v>
      </c>
      <c r="D556" s="9"/>
      <c r="E556" s="9"/>
      <c r="F556" s="9"/>
      <c r="G556" s="16"/>
    </row>
    <row r="557" spans="1:8" ht="12.2" customHeight="1">
      <c r="A557" s="9" t="s">
        <v>34</v>
      </c>
      <c r="B557" s="5" t="s">
        <v>60</v>
      </c>
      <c r="C557" s="5" t="s">
        <v>60</v>
      </c>
      <c r="D557" s="9"/>
      <c r="E557" s="9"/>
      <c r="F557" s="9"/>
      <c r="G557" s="16"/>
    </row>
    <row r="558" spans="1:8" s="8" customFormat="1" ht="14.65" customHeight="1">
      <c r="A558" s="6" t="s">
        <v>317</v>
      </c>
      <c r="B558" s="43" t="s">
        <v>113</v>
      </c>
      <c r="C558" s="43"/>
      <c r="D558" s="15">
        <v>1</v>
      </c>
      <c r="E558" s="15">
        <v>0.3</v>
      </c>
      <c r="F558" s="15">
        <v>12.8</v>
      </c>
      <c r="G558" s="15">
        <v>73.7</v>
      </c>
      <c r="H558" s="7"/>
    </row>
    <row r="559" spans="1:8" ht="12.2" customHeight="1">
      <c r="A559" s="10" t="s">
        <v>318</v>
      </c>
      <c r="B559" s="11" t="s">
        <v>113</v>
      </c>
      <c r="C559" s="11" t="s">
        <v>113</v>
      </c>
      <c r="D559" s="9"/>
      <c r="E559" s="9"/>
      <c r="F559" s="9"/>
      <c r="G559" s="16"/>
    </row>
    <row r="560" spans="1:8" ht="14.65" customHeight="1">
      <c r="A560" s="12"/>
      <c r="B560" s="12"/>
      <c r="C560" s="13">
        <f>B552+B554+B558</f>
        <v>340</v>
      </c>
      <c r="D560" s="18">
        <f>D552+D554+D558</f>
        <v>4.7</v>
      </c>
      <c r="E560" s="18">
        <f t="shared" ref="E560:G560" si="29">E552+E554+E558</f>
        <v>3</v>
      </c>
      <c r="F560" s="18">
        <f t="shared" si="29"/>
        <v>46.7</v>
      </c>
      <c r="G560" s="18">
        <f t="shared" si="29"/>
        <v>243.5</v>
      </c>
    </row>
    <row r="561" spans="1:8" ht="21.2" customHeight="1">
      <c r="A561" s="46" t="s">
        <v>163</v>
      </c>
      <c r="B561" s="46"/>
      <c r="C561" s="46"/>
      <c r="D561" s="42"/>
      <c r="E561" s="42"/>
      <c r="F561" s="42"/>
      <c r="G561" s="42"/>
    </row>
    <row r="562" spans="1:8" s="8" customFormat="1" ht="26.45" customHeight="1">
      <c r="A562" s="6" t="s">
        <v>76</v>
      </c>
      <c r="B562" s="43" t="s">
        <v>135</v>
      </c>
      <c r="C562" s="43"/>
      <c r="D562" s="15">
        <v>0.9</v>
      </c>
      <c r="E562" s="15">
        <v>4.0999999999999996</v>
      </c>
      <c r="F562" s="15">
        <v>2</v>
      </c>
      <c r="G562" s="15">
        <v>49.2</v>
      </c>
      <c r="H562" s="7"/>
    </row>
    <row r="563" spans="1:8" ht="12.2" customHeight="1">
      <c r="A563" s="9" t="s">
        <v>27</v>
      </c>
      <c r="B563" s="5" t="s">
        <v>14</v>
      </c>
      <c r="C563" s="5" t="s">
        <v>14</v>
      </c>
      <c r="D563" s="9"/>
      <c r="E563" s="9"/>
      <c r="F563" s="9"/>
      <c r="G563" s="16"/>
    </row>
    <row r="564" spans="1:8" ht="12.2" customHeight="1">
      <c r="A564" s="9" t="s">
        <v>77</v>
      </c>
      <c r="B564" s="5" t="s">
        <v>50</v>
      </c>
      <c r="C564" s="5" t="s">
        <v>104</v>
      </c>
      <c r="D564" s="9"/>
      <c r="E564" s="9"/>
      <c r="F564" s="9"/>
      <c r="G564" s="16"/>
    </row>
    <row r="565" spans="1:8" ht="12.2" customHeight="1">
      <c r="A565" s="9" t="s">
        <v>80</v>
      </c>
      <c r="B565" s="5" t="s">
        <v>79</v>
      </c>
      <c r="C565" s="5" t="s">
        <v>222</v>
      </c>
      <c r="D565" s="9"/>
      <c r="E565" s="9"/>
      <c r="F565" s="9"/>
      <c r="G565" s="16"/>
    </row>
    <row r="566" spans="1:8" ht="12.2" customHeight="1">
      <c r="A566" s="9" t="s">
        <v>83</v>
      </c>
      <c r="B566" s="5" t="s">
        <v>418</v>
      </c>
      <c r="C566" s="5" t="s">
        <v>90</v>
      </c>
      <c r="D566" s="9"/>
      <c r="E566" s="9"/>
      <c r="F566" s="9"/>
      <c r="G566" s="16"/>
    </row>
    <row r="567" spans="1:8" ht="12.2" customHeight="1">
      <c r="A567" s="9" t="s">
        <v>40</v>
      </c>
      <c r="B567" s="5" t="s">
        <v>93</v>
      </c>
      <c r="C567" s="5" t="s">
        <v>93</v>
      </c>
      <c r="D567" s="9"/>
      <c r="E567" s="9"/>
      <c r="F567" s="9"/>
      <c r="G567" s="16"/>
    </row>
    <row r="568" spans="1:8" s="8" customFormat="1" ht="26.45" customHeight="1">
      <c r="A568" s="6" t="s">
        <v>419</v>
      </c>
      <c r="B568" s="43" t="s">
        <v>126</v>
      </c>
      <c r="C568" s="43"/>
      <c r="D568" s="15">
        <v>10.9</v>
      </c>
      <c r="E568" s="15">
        <v>8.1</v>
      </c>
      <c r="F568" s="15">
        <v>7.6</v>
      </c>
      <c r="G568" s="15">
        <v>154.5</v>
      </c>
      <c r="H568" s="7"/>
    </row>
    <row r="569" spans="1:8" ht="12.2" customHeight="1">
      <c r="A569" s="9" t="s">
        <v>27</v>
      </c>
      <c r="B569" s="5" t="s">
        <v>14</v>
      </c>
      <c r="C569" s="5" t="s">
        <v>14</v>
      </c>
      <c r="D569" s="9"/>
      <c r="E569" s="9"/>
      <c r="F569" s="9"/>
      <c r="G569" s="16"/>
    </row>
    <row r="570" spans="1:8" ht="12.2" customHeight="1">
      <c r="A570" s="9" t="s">
        <v>177</v>
      </c>
      <c r="B570" s="5" t="s">
        <v>420</v>
      </c>
      <c r="C570" s="5" t="s">
        <v>401</v>
      </c>
      <c r="D570" s="9"/>
      <c r="E570" s="9"/>
      <c r="F570" s="9"/>
      <c r="G570" s="16"/>
    </row>
    <row r="571" spans="1:8" ht="12.2" customHeight="1">
      <c r="A571" s="10" t="s">
        <v>820</v>
      </c>
      <c r="B571" s="5" t="s">
        <v>151</v>
      </c>
      <c r="C571" s="5" t="s">
        <v>154</v>
      </c>
      <c r="D571" s="9"/>
      <c r="E571" s="9"/>
      <c r="F571" s="9"/>
      <c r="G571" s="16"/>
    </row>
    <row r="572" spans="1:8" ht="12.2" customHeight="1">
      <c r="A572" s="9" t="s">
        <v>64</v>
      </c>
      <c r="B572" s="5" t="s">
        <v>421</v>
      </c>
      <c r="C572" s="5" t="s">
        <v>421</v>
      </c>
      <c r="D572" s="9"/>
      <c r="E572" s="9"/>
      <c r="F572" s="9"/>
      <c r="G572" s="16"/>
    </row>
    <row r="573" spans="1:8" ht="12.2" customHeight="1">
      <c r="A573" s="9" t="s">
        <v>45</v>
      </c>
      <c r="B573" s="5" t="s">
        <v>56</v>
      </c>
      <c r="C573" s="5" t="s">
        <v>56</v>
      </c>
      <c r="D573" s="9"/>
      <c r="E573" s="9"/>
      <c r="F573" s="9"/>
      <c r="G573" s="16"/>
    </row>
    <row r="574" spans="1:8" s="8" customFormat="1" ht="14.65" customHeight="1">
      <c r="A574" s="6" t="s">
        <v>422</v>
      </c>
      <c r="B574" s="43" t="s">
        <v>62</v>
      </c>
      <c r="C574" s="43"/>
      <c r="D574" s="15">
        <v>2.5</v>
      </c>
      <c r="E574" s="15">
        <v>3.2</v>
      </c>
      <c r="F574" s="15">
        <v>8.8000000000000007</v>
      </c>
      <c r="G574" s="15">
        <v>75.2</v>
      </c>
      <c r="H574" s="7"/>
    </row>
    <row r="575" spans="1:8" ht="12.2" customHeight="1">
      <c r="A575" s="9" t="s">
        <v>101</v>
      </c>
      <c r="B575" s="5" t="s">
        <v>423</v>
      </c>
      <c r="C575" s="5" t="s">
        <v>424</v>
      </c>
      <c r="D575" s="9"/>
      <c r="E575" s="9"/>
      <c r="F575" s="9"/>
      <c r="G575" s="16"/>
    </row>
    <row r="576" spans="1:8" ht="12.2" customHeight="1">
      <c r="A576" s="9" t="s">
        <v>98</v>
      </c>
      <c r="B576" s="5" t="s">
        <v>423</v>
      </c>
      <c r="C576" s="5" t="s">
        <v>425</v>
      </c>
      <c r="D576" s="9"/>
      <c r="E576" s="9"/>
      <c r="F576" s="9"/>
      <c r="G576" s="16"/>
    </row>
    <row r="577" spans="1:8" ht="12.2" customHeight="1">
      <c r="A577" s="9" t="s">
        <v>426</v>
      </c>
      <c r="B577" s="5" t="s">
        <v>295</v>
      </c>
      <c r="C577" s="5" t="s">
        <v>427</v>
      </c>
      <c r="D577" s="9"/>
      <c r="E577" s="9"/>
      <c r="F577" s="9"/>
      <c r="G577" s="16"/>
    </row>
    <row r="578" spans="1:8" ht="12.2" customHeight="1">
      <c r="A578" s="9" t="s">
        <v>27</v>
      </c>
      <c r="B578" s="5" t="s">
        <v>14</v>
      </c>
      <c r="C578" s="5" t="s">
        <v>14</v>
      </c>
      <c r="D578" s="9"/>
      <c r="E578" s="9"/>
      <c r="F578" s="9"/>
      <c r="G578" s="16"/>
    </row>
    <row r="579" spans="1:8" ht="12.2" customHeight="1">
      <c r="A579" s="9" t="s">
        <v>96</v>
      </c>
      <c r="B579" s="5" t="s">
        <v>428</v>
      </c>
      <c r="C579" s="5" t="s">
        <v>429</v>
      </c>
      <c r="D579" s="9"/>
      <c r="E579" s="9"/>
      <c r="F579" s="9"/>
      <c r="G579" s="16"/>
    </row>
    <row r="580" spans="1:8" ht="12.2" customHeight="1">
      <c r="A580" s="9" t="s">
        <v>40</v>
      </c>
      <c r="B580" s="5" t="s">
        <v>93</v>
      </c>
      <c r="C580" s="5" t="s">
        <v>93</v>
      </c>
      <c r="D580" s="9"/>
      <c r="E580" s="9"/>
      <c r="F580" s="9"/>
      <c r="G580" s="16"/>
    </row>
    <row r="581" spans="1:8" ht="12.2" customHeight="1">
      <c r="A581" s="9" t="s">
        <v>64</v>
      </c>
      <c r="B581" s="5" t="s">
        <v>430</v>
      </c>
      <c r="C581" s="5" t="s">
        <v>430</v>
      </c>
      <c r="D581" s="9"/>
      <c r="E581" s="9"/>
      <c r="F581" s="9"/>
      <c r="G581" s="16"/>
    </row>
    <row r="582" spans="1:8" s="8" customFormat="1" ht="14.65" customHeight="1">
      <c r="A582" s="6" t="s">
        <v>431</v>
      </c>
      <c r="B582" s="43" t="s">
        <v>11</v>
      </c>
      <c r="C582" s="43"/>
      <c r="D582" s="15">
        <v>0.2</v>
      </c>
      <c r="E582" s="15"/>
      <c r="F582" s="15">
        <v>8.3000000000000007</v>
      </c>
      <c r="G582" s="15">
        <v>34.799999999999997</v>
      </c>
      <c r="H582" s="7"/>
    </row>
    <row r="583" spans="1:8" ht="12.2" customHeight="1">
      <c r="A583" s="9" t="s">
        <v>158</v>
      </c>
      <c r="B583" s="5" t="s">
        <v>141</v>
      </c>
      <c r="C583" s="5" t="s">
        <v>141</v>
      </c>
      <c r="D583" s="9"/>
      <c r="E583" s="9"/>
      <c r="F583" s="9"/>
      <c r="G583" s="16"/>
    </row>
    <row r="584" spans="1:8" ht="12.2" customHeight="1">
      <c r="A584" s="9" t="s">
        <v>64</v>
      </c>
      <c r="B584" s="5" t="s">
        <v>86</v>
      </c>
      <c r="C584" s="5" t="s">
        <v>86</v>
      </c>
      <c r="D584" s="9"/>
      <c r="E584" s="9"/>
      <c r="F584" s="9"/>
      <c r="G584" s="16"/>
    </row>
    <row r="585" spans="1:8" ht="12.2" customHeight="1">
      <c r="A585" s="9" t="s">
        <v>34</v>
      </c>
      <c r="B585" s="5" t="s">
        <v>182</v>
      </c>
      <c r="C585" s="5" t="s">
        <v>182</v>
      </c>
      <c r="D585" s="9"/>
      <c r="E585" s="9"/>
      <c r="F585" s="9"/>
      <c r="G585" s="16"/>
    </row>
    <row r="586" spans="1:8" ht="12.2" customHeight="1">
      <c r="A586" s="9" t="s">
        <v>193</v>
      </c>
      <c r="B586" s="5" t="s">
        <v>60</v>
      </c>
      <c r="C586" s="5" t="s">
        <v>432</v>
      </c>
      <c r="D586" s="9"/>
      <c r="E586" s="9"/>
      <c r="F586" s="9"/>
      <c r="G586" s="16"/>
    </row>
    <row r="587" spans="1:8" s="8" customFormat="1" ht="14.65" customHeight="1">
      <c r="A587" s="6" t="s">
        <v>66</v>
      </c>
      <c r="B587" s="43" t="s">
        <v>295</v>
      </c>
      <c r="C587" s="43"/>
      <c r="D587" s="15">
        <v>3.8</v>
      </c>
      <c r="E587" s="15">
        <v>0.3</v>
      </c>
      <c r="F587" s="15">
        <v>25.1</v>
      </c>
      <c r="G587" s="15">
        <v>118.4</v>
      </c>
      <c r="H587" s="7"/>
    </row>
    <row r="588" spans="1:8" ht="15.75" customHeight="1">
      <c r="A588" s="10" t="s">
        <v>820</v>
      </c>
      <c r="B588" s="11"/>
      <c r="C588" s="11" t="s">
        <v>295</v>
      </c>
      <c r="D588" s="9"/>
      <c r="E588" s="9"/>
      <c r="F588" s="9"/>
      <c r="G588" s="16"/>
    </row>
    <row r="589" spans="1:8" ht="14.65" customHeight="1">
      <c r="A589" s="13"/>
      <c r="B589" s="13"/>
      <c r="C589" s="13">
        <f>B562+B568+B574+B582+B587</f>
        <v>570</v>
      </c>
      <c r="D589" s="18">
        <f>D562+D568+D574+D582+D587</f>
        <v>18.3</v>
      </c>
      <c r="E589" s="18">
        <f t="shared" ref="E589:G589" si="30">E562+E568+E574+E582+E587</f>
        <v>15.7</v>
      </c>
      <c r="F589" s="18">
        <f t="shared" si="30"/>
        <v>51.8</v>
      </c>
      <c r="G589" s="18">
        <f t="shared" si="30"/>
        <v>432.1</v>
      </c>
    </row>
    <row r="590" spans="1:8" ht="21.2" customHeight="1">
      <c r="A590" s="46" t="s">
        <v>199</v>
      </c>
      <c r="B590" s="46"/>
      <c r="C590" s="46"/>
      <c r="D590" s="42"/>
      <c r="E590" s="42"/>
      <c r="F590" s="42"/>
      <c r="G590" s="42"/>
    </row>
    <row r="591" spans="1:8" s="8" customFormat="1" ht="14.65" customHeight="1">
      <c r="A591" s="6" t="s">
        <v>433</v>
      </c>
      <c r="B591" s="43" t="s">
        <v>204</v>
      </c>
      <c r="C591" s="43"/>
      <c r="D591" s="15">
        <v>0.8</v>
      </c>
      <c r="E591" s="15">
        <v>0.2</v>
      </c>
      <c r="F591" s="15">
        <v>6.9</v>
      </c>
      <c r="G591" s="15">
        <v>36.6</v>
      </c>
      <c r="H591" s="7"/>
    </row>
    <row r="592" spans="1:8" ht="12.2" customHeight="1">
      <c r="A592" s="9" t="s">
        <v>434</v>
      </c>
      <c r="B592" s="5" t="s">
        <v>204</v>
      </c>
      <c r="C592" s="5" t="s">
        <v>204</v>
      </c>
      <c r="D592" s="9"/>
      <c r="E592" s="9"/>
      <c r="F592" s="9"/>
      <c r="G592" s="16"/>
    </row>
    <row r="593" spans="1:8" s="8" customFormat="1" ht="14.65" customHeight="1">
      <c r="A593" s="6" t="s">
        <v>200</v>
      </c>
      <c r="B593" s="43" t="s">
        <v>11</v>
      </c>
      <c r="C593" s="43"/>
      <c r="D593" s="15">
        <v>5.2</v>
      </c>
      <c r="E593" s="15">
        <v>5</v>
      </c>
      <c r="F593" s="15">
        <v>22</v>
      </c>
      <c r="G593" s="15">
        <v>154</v>
      </c>
      <c r="H593" s="7"/>
    </row>
    <row r="594" spans="1:8" ht="12.2" customHeight="1">
      <c r="A594" s="10" t="s">
        <v>201</v>
      </c>
      <c r="B594" s="11" t="s">
        <v>11</v>
      </c>
      <c r="C594" s="11" t="s">
        <v>11</v>
      </c>
      <c r="D594" s="9"/>
      <c r="E594" s="9"/>
      <c r="F594" s="9"/>
      <c r="G594" s="16"/>
    </row>
    <row r="595" spans="1:8" ht="14.65" customHeight="1">
      <c r="A595" s="13"/>
      <c r="B595" s="13"/>
      <c r="C595" s="13">
        <f>B591+B593</f>
        <v>285</v>
      </c>
      <c r="D595" s="18">
        <f>D591+D593</f>
        <v>6</v>
      </c>
      <c r="E595" s="18">
        <f t="shared" ref="E595:G595" si="31">E591+E593</f>
        <v>5.2</v>
      </c>
      <c r="F595" s="18">
        <f t="shared" si="31"/>
        <v>28.9</v>
      </c>
      <c r="G595" s="18">
        <f t="shared" si="31"/>
        <v>190.6</v>
      </c>
    </row>
    <row r="596" spans="1:8" ht="14.65" customHeight="1">
      <c r="A596" s="13" t="s">
        <v>206</v>
      </c>
      <c r="B596" s="13"/>
      <c r="C596" s="13">
        <f>C595+C589+C560+C550+C514+C510</f>
        <v>2685</v>
      </c>
      <c r="D596" s="18">
        <f>D595+D589+D560+D550+D514+D510</f>
        <v>80.800000000000011</v>
      </c>
      <c r="E596" s="18">
        <f t="shared" ref="E596:G596" si="32">E595+E589+E560+E550+E514+E510</f>
        <v>67.3</v>
      </c>
      <c r="F596" s="18">
        <f t="shared" si="32"/>
        <v>301.79999999999995</v>
      </c>
      <c r="G596" s="18">
        <f t="shared" si="32"/>
        <v>2165.3000000000002</v>
      </c>
    </row>
    <row r="597" spans="1:8" ht="14.1" customHeight="1"/>
    <row r="598" spans="1:8" ht="21.2" customHeight="1">
      <c r="A598" s="44" t="s">
        <v>435</v>
      </c>
      <c r="B598" s="44"/>
      <c r="C598" s="44"/>
      <c r="D598" s="44"/>
      <c r="E598" s="44"/>
      <c r="F598" s="44"/>
      <c r="G598" s="44"/>
    </row>
    <row r="599" spans="1:8" ht="7.15" customHeight="1"/>
    <row r="600" spans="1:8" ht="21.2" customHeight="1">
      <c r="A600" s="45" t="s">
        <v>1</v>
      </c>
      <c r="B600" s="45" t="s">
        <v>2</v>
      </c>
      <c r="C600" s="45"/>
      <c r="D600" s="45" t="s">
        <v>3</v>
      </c>
      <c r="E600" s="45"/>
      <c r="F600" s="45"/>
      <c r="G600" s="45"/>
    </row>
    <row r="601" spans="1:8" ht="28.35" customHeight="1">
      <c r="A601" s="45"/>
      <c r="B601" s="3" t="s">
        <v>4</v>
      </c>
      <c r="C601" s="3" t="s">
        <v>5</v>
      </c>
      <c r="D601" s="3" t="s">
        <v>6</v>
      </c>
      <c r="E601" s="3" t="s">
        <v>7</v>
      </c>
      <c r="F601" s="3" t="s">
        <v>8</v>
      </c>
      <c r="G601" s="45"/>
    </row>
    <row r="602" spans="1:8" ht="21.2" customHeight="1">
      <c r="A602" s="42" t="s">
        <v>9</v>
      </c>
      <c r="B602" s="42"/>
      <c r="C602" s="42"/>
      <c r="D602" s="42"/>
      <c r="E602" s="42"/>
      <c r="F602" s="42"/>
      <c r="G602" s="42"/>
    </row>
    <row r="603" spans="1:8" s="8" customFormat="1" ht="14.65" customHeight="1">
      <c r="A603" s="6" t="s">
        <v>436</v>
      </c>
      <c r="B603" s="43" t="s">
        <v>437</v>
      </c>
      <c r="C603" s="43"/>
      <c r="D603" s="15">
        <v>4.3</v>
      </c>
      <c r="E603" s="15">
        <v>6.1</v>
      </c>
      <c r="F603" s="15">
        <v>21.6</v>
      </c>
      <c r="G603" s="15">
        <v>158.19999999999999</v>
      </c>
      <c r="H603" s="7"/>
    </row>
    <row r="604" spans="1:8" ht="12.2" customHeight="1">
      <c r="A604" s="9" t="s">
        <v>187</v>
      </c>
      <c r="B604" s="5" t="s">
        <v>233</v>
      </c>
      <c r="C604" s="5" t="s">
        <v>233</v>
      </c>
      <c r="D604" s="9"/>
      <c r="E604" s="9"/>
      <c r="F604" s="9"/>
      <c r="G604" s="16"/>
    </row>
    <row r="605" spans="1:8" ht="12.2" customHeight="1">
      <c r="A605" s="9" t="s">
        <v>340</v>
      </c>
      <c r="B605" s="5" t="s">
        <v>233</v>
      </c>
      <c r="C605" s="5" t="s">
        <v>233</v>
      </c>
      <c r="D605" s="9"/>
      <c r="E605" s="9"/>
      <c r="F605" s="9"/>
      <c r="G605" s="16"/>
    </row>
    <row r="606" spans="1:8" ht="12.2" customHeight="1">
      <c r="A606" s="9" t="s">
        <v>64</v>
      </c>
      <c r="B606" s="5" t="s">
        <v>438</v>
      </c>
      <c r="C606" s="5" t="s">
        <v>438</v>
      </c>
      <c r="D606" s="9"/>
      <c r="E606" s="9"/>
      <c r="F606" s="9"/>
      <c r="G606" s="16"/>
    </row>
    <row r="607" spans="1:8" ht="12.2" customHeight="1">
      <c r="A607" s="9" t="s">
        <v>12</v>
      </c>
      <c r="B607" s="5" t="s">
        <v>439</v>
      </c>
      <c r="C607" s="5" t="s">
        <v>439</v>
      </c>
      <c r="D607" s="9"/>
      <c r="E607" s="9"/>
      <c r="F607" s="9"/>
      <c r="G607" s="16"/>
    </row>
    <row r="608" spans="1:8" ht="12.2" customHeight="1">
      <c r="A608" s="9" t="s">
        <v>45</v>
      </c>
      <c r="B608" s="5" t="s">
        <v>233</v>
      </c>
      <c r="C608" s="5" t="s">
        <v>233</v>
      </c>
      <c r="D608" s="9"/>
      <c r="E608" s="9"/>
      <c r="F608" s="9"/>
      <c r="G608" s="16"/>
    </row>
    <row r="609" spans="1:8" ht="12.2" customHeight="1">
      <c r="A609" s="9" t="s">
        <v>34</v>
      </c>
      <c r="B609" s="5" t="s">
        <v>230</v>
      </c>
      <c r="C609" s="5" t="s">
        <v>230</v>
      </c>
      <c r="D609" s="9"/>
      <c r="E609" s="9"/>
      <c r="F609" s="9"/>
      <c r="G609" s="16"/>
    </row>
    <row r="610" spans="1:8" ht="12.2" customHeight="1">
      <c r="A610" s="9" t="s">
        <v>27</v>
      </c>
      <c r="B610" s="5" t="s">
        <v>86</v>
      </c>
      <c r="C610" s="5" t="s">
        <v>86</v>
      </c>
      <c r="D610" s="9"/>
      <c r="E610" s="9"/>
      <c r="F610" s="9"/>
      <c r="G610" s="16"/>
    </row>
    <row r="611" spans="1:8" s="8" customFormat="1" ht="14.65" customHeight="1">
      <c r="A611" s="6" t="s">
        <v>66</v>
      </c>
      <c r="B611" s="43" t="s">
        <v>295</v>
      </c>
      <c r="C611" s="43"/>
      <c r="D611" s="15">
        <v>3.8</v>
      </c>
      <c r="E611" s="15">
        <v>0.3</v>
      </c>
      <c r="F611" s="15">
        <v>25.1</v>
      </c>
      <c r="G611" s="15">
        <v>118.4</v>
      </c>
      <c r="H611" s="7"/>
    </row>
    <row r="612" spans="1:8" ht="13.5" customHeight="1">
      <c r="A612" s="10" t="s">
        <v>820</v>
      </c>
      <c r="B612" s="5"/>
      <c r="C612" s="5" t="s">
        <v>295</v>
      </c>
      <c r="D612" s="9"/>
      <c r="E612" s="9"/>
      <c r="F612" s="9"/>
      <c r="G612" s="16"/>
    </row>
    <row r="613" spans="1:8" s="8" customFormat="1" ht="14.65" customHeight="1">
      <c r="A613" s="6" t="s">
        <v>271</v>
      </c>
      <c r="B613" s="43" t="s">
        <v>53</v>
      </c>
      <c r="C613" s="43"/>
      <c r="D613" s="15">
        <v>0.1</v>
      </c>
      <c r="E613" s="15">
        <v>8.3000000000000007</v>
      </c>
      <c r="F613" s="15">
        <v>0.1</v>
      </c>
      <c r="G613" s="15">
        <v>74.8</v>
      </c>
      <c r="H613" s="7"/>
    </row>
    <row r="614" spans="1:8" ht="12.2" customHeight="1">
      <c r="A614" s="9" t="s">
        <v>45</v>
      </c>
      <c r="B614" s="5" t="s">
        <v>53</v>
      </c>
      <c r="C614" s="5" t="s">
        <v>53</v>
      </c>
      <c r="D614" s="9"/>
      <c r="E614" s="9"/>
      <c r="F614" s="9"/>
      <c r="G614" s="16"/>
    </row>
    <row r="615" spans="1:8" s="8" customFormat="1" ht="14.65" customHeight="1">
      <c r="A615" s="6" t="s">
        <v>286</v>
      </c>
      <c r="B615" s="43" t="s">
        <v>11</v>
      </c>
      <c r="C615" s="43"/>
      <c r="D615" s="15">
        <v>2.9</v>
      </c>
      <c r="E615" s="15">
        <v>3.1</v>
      </c>
      <c r="F615" s="15">
        <v>11.5</v>
      </c>
      <c r="G615" s="15">
        <v>86</v>
      </c>
      <c r="H615" s="7"/>
    </row>
    <row r="616" spans="1:8" ht="12.2" customHeight="1">
      <c r="A616" s="9" t="s">
        <v>12</v>
      </c>
      <c r="B616" s="5" t="s">
        <v>113</v>
      </c>
      <c r="C616" s="5" t="s">
        <v>113</v>
      </c>
      <c r="D616" s="9"/>
      <c r="E616" s="9"/>
      <c r="F616" s="9"/>
      <c r="G616" s="16"/>
    </row>
    <row r="617" spans="1:8" ht="12.2" customHeight="1">
      <c r="A617" s="9" t="s">
        <v>158</v>
      </c>
      <c r="B617" s="5" t="s">
        <v>28</v>
      </c>
      <c r="C617" s="5" t="s">
        <v>28</v>
      </c>
      <c r="D617" s="9"/>
      <c r="E617" s="9"/>
      <c r="F617" s="9"/>
      <c r="G617" s="16"/>
    </row>
    <row r="618" spans="1:8" ht="12.2" customHeight="1">
      <c r="A618" s="9" t="s">
        <v>64</v>
      </c>
      <c r="B618" s="5" t="s">
        <v>243</v>
      </c>
      <c r="C618" s="5" t="s">
        <v>243</v>
      </c>
      <c r="D618" s="9"/>
      <c r="E618" s="9"/>
      <c r="F618" s="9"/>
      <c r="G618" s="16"/>
    </row>
    <row r="619" spans="1:8" ht="12.2" customHeight="1">
      <c r="A619" s="9" t="s">
        <v>34</v>
      </c>
      <c r="B619" s="5" t="s">
        <v>60</v>
      </c>
      <c r="C619" s="5" t="s">
        <v>60</v>
      </c>
      <c r="D619" s="9"/>
      <c r="E619" s="9"/>
      <c r="F619" s="9"/>
      <c r="G619" s="16"/>
    </row>
    <row r="620" spans="1:8" s="8" customFormat="1" ht="14.65" customHeight="1">
      <c r="A620" s="6" t="s">
        <v>215</v>
      </c>
      <c r="B620" s="43" t="s">
        <v>50</v>
      </c>
      <c r="C620" s="43"/>
      <c r="D620" s="15">
        <v>5</v>
      </c>
      <c r="E620" s="15">
        <v>4.5</v>
      </c>
      <c r="F620" s="15">
        <v>0.3</v>
      </c>
      <c r="G620" s="15">
        <v>61.3</v>
      </c>
      <c r="H620" s="7"/>
    </row>
    <row r="621" spans="1:8" ht="12.2" customHeight="1">
      <c r="A621" s="10" t="s">
        <v>36</v>
      </c>
      <c r="B621" s="11"/>
      <c r="C621" s="11" t="s">
        <v>217</v>
      </c>
      <c r="D621" s="9"/>
      <c r="E621" s="9"/>
      <c r="F621" s="9"/>
      <c r="G621" s="16"/>
    </row>
    <row r="622" spans="1:8" ht="14.65" customHeight="1">
      <c r="A622" s="13"/>
      <c r="B622" s="13"/>
      <c r="C622" s="13">
        <f>B603+B611+B613+B615+B620</f>
        <v>520</v>
      </c>
      <c r="D622" s="18">
        <f>D603+D611+D613+D615+D620</f>
        <v>16.100000000000001</v>
      </c>
      <c r="E622" s="18">
        <f t="shared" ref="E622:G622" si="33">E603+E611+E613+E615+E620</f>
        <v>22.3</v>
      </c>
      <c r="F622" s="18">
        <f t="shared" si="33"/>
        <v>58.6</v>
      </c>
      <c r="G622" s="18">
        <f t="shared" si="33"/>
        <v>498.70000000000005</v>
      </c>
    </row>
    <row r="623" spans="1:8" ht="21.2" customHeight="1">
      <c r="A623" s="46" t="s">
        <v>71</v>
      </c>
      <c r="B623" s="46"/>
      <c r="C623" s="46"/>
      <c r="D623" s="42"/>
      <c r="E623" s="42"/>
      <c r="F623" s="42"/>
      <c r="G623" s="42"/>
    </row>
    <row r="624" spans="1:8" s="8" customFormat="1" ht="14.65" customHeight="1">
      <c r="A624" s="6" t="s">
        <v>440</v>
      </c>
      <c r="B624" s="43" t="s">
        <v>11</v>
      </c>
      <c r="C624" s="43"/>
      <c r="D624" s="15">
        <v>0.2</v>
      </c>
      <c r="E624" s="15">
        <v>0.3</v>
      </c>
      <c r="F624" s="15">
        <v>22.6</v>
      </c>
      <c r="G624" s="15">
        <v>89.2</v>
      </c>
      <c r="H624" s="7"/>
    </row>
    <row r="625" spans="1:8" ht="12.2" customHeight="1">
      <c r="A625" s="19" t="s">
        <v>219</v>
      </c>
      <c r="B625" s="11" t="s">
        <v>11</v>
      </c>
      <c r="C625" s="11" t="s">
        <v>11</v>
      </c>
      <c r="D625" s="9" t="s">
        <v>141</v>
      </c>
      <c r="E625" s="9" t="s">
        <v>86</v>
      </c>
      <c r="F625" s="9" t="s">
        <v>289</v>
      </c>
      <c r="G625" s="16">
        <v>92</v>
      </c>
    </row>
    <row r="626" spans="1:8" ht="14.65" customHeight="1">
      <c r="A626" s="13"/>
      <c r="B626" s="13"/>
      <c r="C626" s="20" t="str">
        <f>B624</f>
        <v>200</v>
      </c>
      <c r="D626" s="18">
        <f>D624</f>
        <v>0.2</v>
      </c>
      <c r="E626" s="18">
        <f t="shared" ref="E626:G626" si="34">E624</f>
        <v>0.3</v>
      </c>
      <c r="F626" s="18">
        <f t="shared" si="34"/>
        <v>22.6</v>
      </c>
      <c r="G626" s="18">
        <f t="shared" si="34"/>
        <v>89.2</v>
      </c>
    </row>
    <row r="627" spans="1:8" ht="21.2" customHeight="1">
      <c r="A627" s="46" t="s">
        <v>75</v>
      </c>
      <c r="B627" s="46"/>
      <c r="C627" s="46"/>
      <c r="D627" s="42"/>
      <c r="E627" s="42"/>
      <c r="F627" s="42"/>
      <c r="G627" s="42"/>
    </row>
    <row r="628" spans="1:8" s="8" customFormat="1" ht="26.45" customHeight="1">
      <c r="A628" s="6" t="s">
        <v>441</v>
      </c>
      <c r="B628" s="43" t="s">
        <v>113</v>
      </c>
      <c r="C628" s="43"/>
      <c r="D628" s="15">
        <v>1.3</v>
      </c>
      <c r="E628" s="15">
        <v>4</v>
      </c>
      <c r="F628" s="15">
        <v>7.6</v>
      </c>
      <c r="G628" s="15">
        <v>71.3</v>
      </c>
      <c r="H628" s="7"/>
    </row>
    <row r="629" spans="1:8" ht="12.2" customHeight="1">
      <c r="A629" s="9" t="s">
        <v>98</v>
      </c>
      <c r="B629" s="5" t="s">
        <v>391</v>
      </c>
      <c r="C629" s="5" t="s">
        <v>442</v>
      </c>
      <c r="D629" s="9"/>
      <c r="E629" s="9"/>
      <c r="F629" s="9"/>
      <c r="G629" s="16"/>
    </row>
    <row r="630" spans="1:8" ht="12.2" customHeight="1">
      <c r="A630" s="9" t="s">
        <v>170</v>
      </c>
      <c r="B630" s="5" t="s">
        <v>443</v>
      </c>
      <c r="C630" s="5" t="s">
        <v>444</v>
      </c>
      <c r="D630" s="9"/>
      <c r="E630" s="9"/>
      <c r="F630" s="9"/>
      <c r="G630" s="16"/>
    </row>
    <row r="631" spans="1:8" ht="12.2" customHeight="1">
      <c r="A631" s="9" t="s">
        <v>172</v>
      </c>
      <c r="B631" s="5" t="s">
        <v>445</v>
      </c>
      <c r="C631" s="5" t="s">
        <v>446</v>
      </c>
      <c r="D631" s="9"/>
      <c r="E631" s="9"/>
      <c r="F631" s="9"/>
      <c r="G631" s="16"/>
    </row>
    <row r="632" spans="1:8" ht="12.2" customHeight="1">
      <c r="A632" s="9" t="s">
        <v>94</v>
      </c>
      <c r="B632" s="5" t="s">
        <v>447</v>
      </c>
      <c r="C632" s="5" t="s">
        <v>448</v>
      </c>
      <c r="D632" s="9"/>
      <c r="E632" s="9"/>
      <c r="F632" s="9"/>
      <c r="G632" s="16"/>
    </row>
    <row r="633" spans="1:8" ht="12.2" customHeight="1">
      <c r="A633" s="9" t="s">
        <v>40</v>
      </c>
      <c r="B633" s="5" t="s">
        <v>93</v>
      </c>
      <c r="C633" s="5" t="s">
        <v>93</v>
      </c>
      <c r="D633" s="9"/>
      <c r="E633" s="9"/>
      <c r="F633" s="9"/>
      <c r="G633" s="16"/>
    </row>
    <row r="634" spans="1:8" ht="12.2" customHeight="1">
      <c r="A634" s="9" t="s">
        <v>27</v>
      </c>
      <c r="B634" s="5" t="s">
        <v>28</v>
      </c>
      <c r="C634" s="5" t="s">
        <v>28</v>
      </c>
      <c r="D634" s="9"/>
      <c r="E634" s="9"/>
      <c r="F634" s="9"/>
      <c r="G634" s="16"/>
    </row>
    <row r="635" spans="1:8" s="8" customFormat="1" ht="26.45" customHeight="1">
      <c r="A635" s="6" t="s">
        <v>449</v>
      </c>
      <c r="B635" s="43" t="s">
        <v>11</v>
      </c>
      <c r="C635" s="43"/>
      <c r="D635" s="15">
        <v>3.4</v>
      </c>
      <c r="E635" s="15">
        <v>5.5</v>
      </c>
      <c r="F635" s="15">
        <v>9.1999999999999993</v>
      </c>
      <c r="G635" s="15">
        <v>104.6</v>
      </c>
      <c r="H635" s="7"/>
    </row>
    <row r="636" spans="1:8" ht="12.2" customHeight="1">
      <c r="A636" s="9" t="s">
        <v>110</v>
      </c>
      <c r="B636" s="5" t="s">
        <v>450</v>
      </c>
      <c r="C636" s="5" t="s">
        <v>450</v>
      </c>
      <c r="D636" s="9"/>
      <c r="E636" s="9"/>
      <c r="F636" s="9"/>
      <c r="G636" s="16"/>
    </row>
    <row r="637" spans="1:8" ht="12.2" customHeight="1">
      <c r="A637" s="9" t="s">
        <v>27</v>
      </c>
      <c r="B637" s="5" t="s">
        <v>14</v>
      </c>
      <c r="C637" s="5" t="s">
        <v>14</v>
      </c>
      <c r="D637" s="9"/>
      <c r="E637" s="9"/>
      <c r="F637" s="9"/>
      <c r="G637" s="16"/>
    </row>
    <row r="638" spans="1:8" ht="12.2" customHeight="1">
      <c r="A638" s="9" t="s">
        <v>40</v>
      </c>
      <c r="B638" s="5" t="s">
        <v>38</v>
      </c>
      <c r="C638" s="5" t="s">
        <v>38</v>
      </c>
      <c r="D638" s="9"/>
      <c r="E638" s="9"/>
      <c r="F638" s="9"/>
      <c r="G638" s="16"/>
    </row>
    <row r="639" spans="1:8" ht="12.2" customHeight="1">
      <c r="A639" s="9" t="s">
        <v>89</v>
      </c>
      <c r="B639" s="5" t="s">
        <v>451</v>
      </c>
      <c r="C639" s="5" t="s">
        <v>450</v>
      </c>
      <c r="D639" s="9"/>
      <c r="E639" s="9"/>
      <c r="F639" s="9"/>
      <c r="G639" s="16"/>
    </row>
    <row r="640" spans="1:8" ht="12.2" customHeight="1">
      <c r="A640" s="9" t="s">
        <v>92</v>
      </c>
      <c r="B640" s="5" t="s">
        <v>239</v>
      </c>
      <c r="C640" s="5" t="s">
        <v>239</v>
      </c>
      <c r="D640" s="9"/>
      <c r="E640" s="9"/>
      <c r="F640" s="9"/>
      <c r="G640" s="16"/>
    </row>
    <row r="641" spans="1:8" ht="12.2" customHeight="1">
      <c r="A641" s="9" t="s">
        <v>170</v>
      </c>
      <c r="B641" s="5" t="s">
        <v>451</v>
      </c>
      <c r="C641" s="5" t="s">
        <v>239</v>
      </c>
      <c r="D641" s="9"/>
      <c r="E641" s="9"/>
      <c r="F641" s="9"/>
      <c r="G641" s="16"/>
    </row>
    <row r="642" spans="1:8" ht="12.2" customHeight="1">
      <c r="A642" s="9" t="s">
        <v>103</v>
      </c>
      <c r="B642" s="5" t="s">
        <v>452</v>
      </c>
      <c r="C642" s="5" t="s">
        <v>453</v>
      </c>
      <c r="D642" s="9"/>
      <c r="E642" s="9"/>
      <c r="F642" s="9"/>
      <c r="G642" s="16"/>
    </row>
    <row r="643" spans="1:8" ht="12.2" customHeight="1">
      <c r="A643" s="9" t="s">
        <v>454</v>
      </c>
      <c r="B643" s="5" t="s">
        <v>183</v>
      </c>
      <c r="C643" s="5" t="s">
        <v>183</v>
      </c>
      <c r="D643" s="9"/>
      <c r="E643" s="9"/>
      <c r="F643" s="9"/>
      <c r="G643" s="16"/>
    </row>
    <row r="644" spans="1:8" ht="12.2" customHeight="1">
      <c r="A644" s="9" t="s">
        <v>101</v>
      </c>
      <c r="B644" s="5" t="s">
        <v>455</v>
      </c>
      <c r="C644" s="5" t="s">
        <v>162</v>
      </c>
      <c r="D644" s="9"/>
      <c r="E644" s="9"/>
      <c r="F644" s="9"/>
      <c r="G644" s="16"/>
    </row>
    <row r="645" spans="1:8" ht="12.2" customHeight="1">
      <c r="A645" s="9" t="s">
        <v>98</v>
      </c>
      <c r="B645" s="5" t="s">
        <v>456</v>
      </c>
      <c r="C645" s="5" t="s">
        <v>142</v>
      </c>
      <c r="D645" s="9"/>
      <c r="E645" s="9"/>
      <c r="F645" s="9"/>
      <c r="G645" s="16"/>
    </row>
    <row r="646" spans="1:8" ht="12.2" customHeight="1">
      <c r="A646" s="9" t="s">
        <v>45</v>
      </c>
      <c r="B646" s="5" t="s">
        <v>235</v>
      </c>
      <c r="C646" s="5" t="s">
        <v>235</v>
      </c>
      <c r="D646" s="9"/>
      <c r="E646" s="9"/>
      <c r="F646" s="9"/>
      <c r="G646" s="16"/>
    </row>
    <row r="647" spans="1:8" ht="12.2" customHeight="1">
      <c r="A647" s="9" t="s">
        <v>64</v>
      </c>
      <c r="B647" s="5" t="s">
        <v>457</v>
      </c>
      <c r="C647" s="5" t="s">
        <v>457</v>
      </c>
      <c r="D647" s="9"/>
      <c r="E647" s="9"/>
      <c r="F647" s="9"/>
      <c r="G647" s="16"/>
    </row>
    <row r="648" spans="1:8" s="8" customFormat="1" ht="14.65" customHeight="1">
      <c r="A648" s="6" t="s">
        <v>458</v>
      </c>
      <c r="B648" s="43" t="s">
        <v>62</v>
      </c>
      <c r="C648" s="43"/>
      <c r="D648" s="15">
        <v>2.5</v>
      </c>
      <c r="E648" s="15">
        <v>6.1</v>
      </c>
      <c r="F648" s="15">
        <v>23.9</v>
      </c>
      <c r="G648" s="15">
        <v>160.6</v>
      </c>
      <c r="H648" s="7"/>
    </row>
    <row r="649" spans="1:8" ht="12.2" customHeight="1">
      <c r="A649" s="9" t="s">
        <v>27</v>
      </c>
      <c r="B649" s="5" t="s">
        <v>28</v>
      </c>
      <c r="C649" s="5" t="s">
        <v>28</v>
      </c>
      <c r="D649" s="9"/>
      <c r="E649" s="9"/>
      <c r="F649" s="9"/>
      <c r="G649" s="16"/>
    </row>
    <row r="650" spans="1:8" ht="12.2" customHeight="1">
      <c r="A650" s="9" t="s">
        <v>103</v>
      </c>
      <c r="B650" s="5" t="s">
        <v>411</v>
      </c>
      <c r="C650" s="5" t="s">
        <v>412</v>
      </c>
      <c r="D650" s="9"/>
      <c r="E650" s="9"/>
      <c r="F650" s="9"/>
      <c r="G650" s="16"/>
    </row>
    <row r="651" spans="1:8" ht="12.2" customHeight="1">
      <c r="A651" s="9" t="s">
        <v>45</v>
      </c>
      <c r="B651" s="5" t="s">
        <v>93</v>
      </c>
      <c r="C651" s="5" t="s">
        <v>93</v>
      </c>
      <c r="D651" s="9"/>
      <c r="E651" s="9"/>
      <c r="F651" s="9"/>
      <c r="G651" s="16"/>
    </row>
    <row r="652" spans="1:8" s="8" customFormat="1" ht="14.65" customHeight="1">
      <c r="A652" s="6" t="s">
        <v>459</v>
      </c>
      <c r="B652" s="43" t="s">
        <v>113</v>
      </c>
      <c r="C652" s="43"/>
      <c r="D652" s="15">
        <v>9.4</v>
      </c>
      <c r="E652" s="15">
        <v>5.4</v>
      </c>
      <c r="F652" s="15">
        <v>5.6</v>
      </c>
      <c r="G652" s="15">
        <v>137</v>
      </c>
      <c r="H652" s="7"/>
    </row>
    <row r="653" spans="1:8" ht="12.2" customHeight="1">
      <c r="A653" s="9" t="s">
        <v>101</v>
      </c>
      <c r="B653" s="5" t="s">
        <v>460</v>
      </c>
      <c r="C653" s="5" t="s">
        <v>30</v>
      </c>
      <c r="D653" s="9"/>
      <c r="E653" s="9"/>
      <c r="F653" s="9"/>
      <c r="G653" s="16"/>
    </row>
    <row r="654" spans="1:8" ht="12.2" customHeight="1">
      <c r="A654" s="9" t="s">
        <v>40</v>
      </c>
      <c r="B654" s="5" t="s">
        <v>235</v>
      </c>
      <c r="C654" s="5" t="s">
        <v>235</v>
      </c>
      <c r="D654" s="9"/>
      <c r="E654" s="9"/>
      <c r="F654" s="9"/>
      <c r="G654" s="16"/>
    </row>
    <row r="655" spans="1:8" ht="12.2" customHeight="1">
      <c r="A655" s="9" t="s">
        <v>92</v>
      </c>
      <c r="B655" s="5" t="s">
        <v>19</v>
      </c>
      <c r="C655" s="5" t="s">
        <v>19</v>
      </c>
      <c r="D655" s="9"/>
      <c r="E655" s="9"/>
      <c r="F655" s="9"/>
      <c r="G655" s="16"/>
    </row>
    <row r="656" spans="1:8" ht="12.2" customHeight="1">
      <c r="A656" s="9" t="s">
        <v>98</v>
      </c>
      <c r="B656" s="5" t="s">
        <v>13</v>
      </c>
      <c r="C656" s="5" t="s">
        <v>394</v>
      </c>
      <c r="D656" s="9"/>
      <c r="E656" s="9"/>
      <c r="F656" s="9"/>
      <c r="G656" s="16"/>
    </row>
    <row r="657" spans="1:8" ht="12.2" customHeight="1">
      <c r="A657" s="9" t="s">
        <v>131</v>
      </c>
      <c r="B657" s="5" t="s">
        <v>59</v>
      </c>
      <c r="C657" s="5" t="s">
        <v>59</v>
      </c>
      <c r="D657" s="9"/>
      <c r="E657" s="9"/>
      <c r="F657" s="9"/>
      <c r="G657" s="16"/>
    </row>
    <row r="658" spans="1:8" ht="12.2" customHeight="1">
      <c r="A658" s="9" t="s">
        <v>27</v>
      </c>
      <c r="B658" s="5" t="s">
        <v>28</v>
      </c>
      <c r="C658" s="5" t="s">
        <v>28</v>
      </c>
      <c r="D658" s="9"/>
      <c r="E658" s="9"/>
      <c r="F658" s="9"/>
      <c r="G658" s="16"/>
    </row>
    <row r="659" spans="1:8" ht="12.2" customHeight="1">
      <c r="A659" s="9" t="s">
        <v>119</v>
      </c>
      <c r="B659" s="5" t="s">
        <v>461</v>
      </c>
      <c r="C659" s="5" t="s">
        <v>113</v>
      </c>
      <c r="D659" s="9"/>
      <c r="E659" s="9"/>
      <c r="F659" s="9"/>
      <c r="G659" s="16"/>
    </row>
    <row r="660" spans="1:8" s="8" customFormat="1" ht="14.65" customHeight="1">
      <c r="A660" s="6" t="s">
        <v>138</v>
      </c>
      <c r="B660" s="43" t="s">
        <v>11</v>
      </c>
      <c r="C660" s="43"/>
      <c r="D660" s="15">
        <v>1.1000000000000001</v>
      </c>
      <c r="E660" s="15">
        <v>0.1</v>
      </c>
      <c r="F660" s="15">
        <v>16.7</v>
      </c>
      <c r="G660" s="15">
        <v>72.7</v>
      </c>
      <c r="H660" s="7"/>
    </row>
    <row r="661" spans="1:8" ht="21.6" customHeight="1">
      <c r="A661" s="9" t="s">
        <v>139</v>
      </c>
      <c r="B661" s="5" t="s">
        <v>203</v>
      </c>
      <c r="C661" s="5" t="s">
        <v>203</v>
      </c>
      <c r="D661" s="9"/>
      <c r="E661" s="9"/>
      <c r="F661" s="9"/>
      <c r="G661" s="16"/>
    </row>
    <row r="662" spans="1:8" ht="12.2" customHeight="1">
      <c r="A662" s="9" t="s">
        <v>34</v>
      </c>
      <c r="B662" s="5" t="s">
        <v>143</v>
      </c>
      <c r="C662" s="5" t="s">
        <v>143</v>
      </c>
      <c r="D662" s="9"/>
      <c r="E662" s="9"/>
      <c r="F662" s="9"/>
      <c r="G662" s="16"/>
    </row>
    <row r="663" spans="1:8" ht="12.2" customHeight="1">
      <c r="A663" s="9" t="s">
        <v>64</v>
      </c>
      <c r="B663" s="5" t="s">
        <v>145</v>
      </c>
      <c r="C663" s="5" t="s">
        <v>145</v>
      </c>
      <c r="D663" s="9"/>
      <c r="E663" s="9"/>
      <c r="F663" s="9"/>
      <c r="G663" s="16"/>
    </row>
    <row r="664" spans="1:8" s="8" customFormat="1" ht="15" customHeight="1">
      <c r="A664" s="6" t="s">
        <v>818</v>
      </c>
      <c r="B664" s="43" t="s">
        <v>135</v>
      </c>
      <c r="C664" s="43"/>
      <c r="D664" s="15">
        <v>5.3</v>
      </c>
      <c r="E664" s="15">
        <v>0.7</v>
      </c>
      <c r="F664" s="15">
        <v>33.9</v>
      </c>
      <c r="G664" s="15">
        <v>163.19999999999999</v>
      </c>
      <c r="H664" s="7"/>
    </row>
    <row r="665" spans="1:8" ht="15" customHeight="1">
      <c r="A665" s="9" t="s">
        <v>818</v>
      </c>
      <c r="B665" s="11"/>
      <c r="C665" s="11" t="s">
        <v>135</v>
      </c>
      <c r="D665" s="9"/>
      <c r="E665" s="9"/>
      <c r="F665" s="9"/>
      <c r="G665" s="16"/>
    </row>
    <row r="666" spans="1:8" ht="14.65" customHeight="1">
      <c r="A666" s="13"/>
      <c r="B666" s="13"/>
      <c r="C666" s="13">
        <f>B628+B635+B648+B652+B660+B664</f>
        <v>830</v>
      </c>
      <c r="D666" s="18">
        <f>D628+D635+D648+D652+D660+D664</f>
        <v>23.000000000000004</v>
      </c>
      <c r="E666" s="18">
        <f t="shared" ref="E666:G666" si="35">E628+E635+E648+E652+E660+E664</f>
        <v>21.8</v>
      </c>
      <c r="F666" s="18">
        <f t="shared" si="35"/>
        <v>96.9</v>
      </c>
      <c r="G666" s="18">
        <f t="shared" si="35"/>
        <v>709.40000000000009</v>
      </c>
    </row>
    <row r="667" spans="1:8" ht="21.2" customHeight="1">
      <c r="A667" s="46" t="s">
        <v>146</v>
      </c>
      <c r="B667" s="46"/>
      <c r="C667" s="46"/>
      <c r="D667" s="42"/>
      <c r="E667" s="42"/>
      <c r="F667" s="42"/>
      <c r="G667" s="42"/>
    </row>
    <row r="668" spans="1:8" s="8" customFormat="1" ht="14.65" customHeight="1">
      <c r="A668" s="6" t="s">
        <v>463</v>
      </c>
      <c r="B668" s="43" t="s">
        <v>213</v>
      </c>
      <c r="C668" s="43"/>
      <c r="D668" s="15">
        <v>1</v>
      </c>
      <c r="E668" s="15">
        <v>1.2</v>
      </c>
      <c r="F668" s="15">
        <v>27.1</v>
      </c>
      <c r="G668" s="15">
        <v>123.9</v>
      </c>
      <c r="H668" s="7"/>
    </row>
    <row r="669" spans="1:8" ht="12.2" customHeight="1">
      <c r="A669" s="9" t="s">
        <v>464</v>
      </c>
      <c r="B669" s="5" t="s">
        <v>213</v>
      </c>
      <c r="C669" s="5" t="s">
        <v>213</v>
      </c>
      <c r="D669" s="9"/>
      <c r="E669" s="9"/>
      <c r="F669" s="9"/>
      <c r="G669" s="16"/>
    </row>
    <row r="670" spans="1:8" s="8" customFormat="1" ht="14.65" customHeight="1">
      <c r="A670" s="6" t="s">
        <v>157</v>
      </c>
      <c r="B670" s="43" t="s">
        <v>11</v>
      </c>
      <c r="C670" s="43"/>
      <c r="D670" s="15">
        <v>0.1</v>
      </c>
      <c r="E670" s="15"/>
      <c r="F670" s="15">
        <v>6.9</v>
      </c>
      <c r="G670" s="15">
        <v>27.8</v>
      </c>
      <c r="H670" s="7"/>
    </row>
    <row r="671" spans="1:8" ht="12.2" customHeight="1">
      <c r="A671" s="9" t="s">
        <v>158</v>
      </c>
      <c r="B671" s="5" t="s">
        <v>28</v>
      </c>
      <c r="C671" s="5" t="s">
        <v>28</v>
      </c>
      <c r="D671" s="9"/>
      <c r="E671" s="9"/>
      <c r="F671" s="9"/>
      <c r="G671" s="16"/>
    </row>
    <row r="672" spans="1:8" ht="12.2" customHeight="1">
      <c r="A672" s="9" t="s">
        <v>64</v>
      </c>
      <c r="B672" s="5" t="s">
        <v>145</v>
      </c>
      <c r="C672" s="5" t="s">
        <v>145</v>
      </c>
      <c r="D672" s="9"/>
      <c r="E672" s="9"/>
      <c r="F672" s="9"/>
      <c r="G672" s="16"/>
    </row>
    <row r="673" spans="1:8" ht="12.2" customHeight="1">
      <c r="A673" s="9" t="s">
        <v>34</v>
      </c>
      <c r="B673" s="5" t="s">
        <v>60</v>
      </c>
      <c r="C673" s="5" t="s">
        <v>60</v>
      </c>
      <c r="D673" s="9"/>
      <c r="E673" s="9"/>
      <c r="F673" s="9"/>
      <c r="G673" s="16"/>
    </row>
    <row r="674" spans="1:8" s="8" customFormat="1" ht="14.65" customHeight="1">
      <c r="A674" s="6" t="s">
        <v>159</v>
      </c>
      <c r="B674" s="43" t="s">
        <v>113</v>
      </c>
      <c r="C674" s="43"/>
      <c r="D674" s="15">
        <v>0.4</v>
      </c>
      <c r="E674" s="15">
        <v>0.4</v>
      </c>
      <c r="F674" s="15">
        <v>9.8000000000000007</v>
      </c>
      <c r="G674" s="15">
        <v>47</v>
      </c>
      <c r="H674" s="7"/>
    </row>
    <row r="675" spans="1:8" ht="12.2" customHeight="1">
      <c r="A675" s="10" t="s">
        <v>160</v>
      </c>
      <c r="B675" s="11" t="s">
        <v>113</v>
      </c>
      <c r="C675" s="11" t="s">
        <v>113</v>
      </c>
      <c r="D675" s="9"/>
      <c r="E675" s="9"/>
      <c r="F675" s="9"/>
      <c r="G675" s="16"/>
    </row>
    <row r="676" spans="1:8" ht="14.65" customHeight="1">
      <c r="A676" s="13"/>
      <c r="B676" s="13"/>
      <c r="C676" s="13">
        <f>B668+B670+B674</f>
        <v>335</v>
      </c>
      <c r="D676" s="18">
        <f>D668+D670+D674</f>
        <v>1.5</v>
      </c>
      <c r="E676" s="18">
        <f t="shared" ref="E676:G676" si="36">E668+E670+E674</f>
        <v>1.6</v>
      </c>
      <c r="F676" s="18">
        <f t="shared" si="36"/>
        <v>43.8</v>
      </c>
      <c r="G676" s="18">
        <f t="shared" si="36"/>
        <v>198.70000000000002</v>
      </c>
    </row>
    <row r="677" spans="1:8" ht="21.2" customHeight="1">
      <c r="A677" s="46" t="s">
        <v>163</v>
      </c>
      <c r="B677" s="46"/>
      <c r="C677" s="46"/>
      <c r="D677" s="42"/>
      <c r="E677" s="42"/>
      <c r="F677" s="42"/>
      <c r="G677" s="42"/>
    </row>
    <row r="678" spans="1:8" s="8" customFormat="1" ht="26.45" customHeight="1">
      <c r="A678" s="6" t="s">
        <v>465</v>
      </c>
      <c r="B678" s="43" t="s">
        <v>135</v>
      </c>
      <c r="C678" s="43"/>
      <c r="D678" s="15">
        <v>1.5</v>
      </c>
      <c r="E678" s="15">
        <v>4</v>
      </c>
      <c r="F678" s="15">
        <v>3.9</v>
      </c>
      <c r="G678" s="15">
        <v>57.8</v>
      </c>
      <c r="H678" s="7"/>
    </row>
    <row r="679" spans="1:8" ht="12.2" customHeight="1">
      <c r="A679" s="9" t="s">
        <v>80</v>
      </c>
      <c r="B679" s="5" t="s">
        <v>50</v>
      </c>
      <c r="C679" s="5" t="s">
        <v>247</v>
      </c>
      <c r="D679" s="9"/>
      <c r="E679" s="9"/>
      <c r="F679" s="9"/>
      <c r="G679" s="16"/>
    </row>
    <row r="680" spans="1:8" ht="12.2" customHeight="1">
      <c r="A680" s="9" t="s">
        <v>172</v>
      </c>
      <c r="B680" s="5" t="s">
        <v>17</v>
      </c>
      <c r="C680" s="5" t="s">
        <v>466</v>
      </c>
      <c r="D680" s="9"/>
      <c r="E680" s="9"/>
      <c r="F680" s="9"/>
      <c r="G680" s="16"/>
    </row>
    <row r="681" spans="1:8" ht="12.2" customHeight="1">
      <c r="A681" s="9" t="s">
        <v>96</v>
      </c>
      <c r="B681" s="5" t="s">
        <v>467</v>
      </c>
      <c r="C681" s="5" t="s">
        <v>50</v>
      </c>
      <c r="D681" s="9"/>
      <c r="E681" s="9"/>
      <c r="F681" s="9"/>
      <c r="G681" s="16"/>
    </row>
    <row r="682" spans="1:8" ht="12.2" customHeight="1">
      <c r="A682" s="9" t="s">
        <v>40</v>
      </c>
      <c r="B682" s="5" t="s">
        <v>93</v>
      </c>
      <c r="C682" s="5" t="s">
        <v>93</v>
      </c>
      <c r="D682" s="9"/>
      <c r="E682" s="9"/>
      <c r="F682" s="9"/>
      <c r="G682" s="16"/>
    </row>
    <row r="683" spans="1:8" ht="12.2" customHeight="1">
      <c r="A683" s="9" t="s">
        <v>27</v>
      </c>
      <c r="B683" s="5" t="s">
        <v>51</v>
      </c>
      <c r="C683" s="5" t="s">
        <v>51</v>
      </c>
      <c r="D683" s="9"/>
      <c r="E683" s="9"/>
      <c r="F683" s="9"/>
      <c r="G683" s="16"/>
    </row>
    <row r="684" spans="1:8" s="8" customFormat="1" ht="14.65" customHeight="1">
      <c r="A684" s="6" t="s">
        <v>468</v>
      </c>
      <c r="B684" s="43" t="s">
        <v>126</v>
      </c>
      <c r="C684" s="43"/>
      <c r="D684" s="15">
        <v>9.8000000000000007</v>
      </c>
      <c r="E684" s="15">
        <v>4.3</v>
      </c>
      <c r="F684" s="15">
        <v>6.2</v>
      </c>
      <c r="G684" s="15">
        <v>119.7</v>
      </c>
      <c r="H684" s="7"/>
    </row>
    <row r="685" spans="1:8" ht="12.2" customHeight="1">
      <c r="A685" s="9" t="s">
        <v>101</v>
      </c>
      <c r="B685" s="5" t="s">
        <v>469</v>
      </c>
      <c r="C685" s="5" t="s">
        <v>470</v>
      </c>
      <c r="D685" s="9"/>
      <c r="E685" s="9"/>
      <c r="F685" s="9"/>
      <c r="G685" s="16"/>
    </row>
    <row r="686" spans="1:8" ht="12.2" customHeight="1">
      <c r="A686" s="9" t="s">
        <v>27</v>
      </c>
      <c r="B686" s="5" t="s">
        <v>14</v>
      </c>
      <c r="C686" s="5" t="s">
        <v>14</v>
      </c>
      <c r="D686" s="9"/>
      <c r="E686" s="9"/>
      <c r="F686" s="9"/>
      <c r="G686" s="16"/>
    </row>
    <row r="687" spans="1:8" ht="12.2" customHeight="1">
      <c r="A687" s="9" t="s">
        <v>262</v>
      </c>
      <c r="B687" s="5" t="s">
        <v>360</v>
      </c>
      <c r="C687" s="5" t="s">
        <v>361</v>
      </c>
      <c r="D687" s="9"/>
      <c r="E687" s="9"/>
      <c r="F687" s="9"/>
      <c r="G687" s="16"/>
    </row>
    <row r="688" spans="1:8" ht="12.2" customHeight="1">
      <c r="A688" s="9" t="s">
        <v>40</v>
      </c>
      <c r="B688" s="5" t="s">
        <v>95</v>
      </c>
      <c r="C688" s="5" t="s">
        <v>95</v>
      </c>
      <c r="D688" s="9"/>
      <c r="E688" s="9"/>
      <c r="F688" s="9"/>
      <c r="G688" s="16"/>
    </row>
    <row r="689" spans="1:8" ht="12.2" customHeight="1">
      <c r="A689" s="9" t="s">
        <v>98</v>
      </c>
      <c r="B689" s="5" t="s">
        <v>265</v>
      </c>
      <c r="C689" s="5" t="s">
        <v>471</v>
      </c>
      <c r="D689" s="9"/>
      <c r="E689" s="9"/>
      <c r="F689" s="9"/>
      <c r="G689" s="16"/>
    </row>
    <row r="690" spans="1:8" ht="12.2" customHeight="1">
      <c r="A690" s="9" t="s">
        <v>92</v>
      </c>
      <c r="B690" s="5" t="s">
        <v>56</v>
      </c>
      <c r="C690" s="5" t="s">
        <v>56</v>
      </c>
      <c r="D690" s="9"/>
      <c r="E690" s="9"/>
      <c r="F690" s="9"/>
      <c r="G690" s="16"/>
    </row>
    <row r="691" spans="1:8" ht="12.2" customHeight="1">
      <c r="A691" s="9" t="s">
        <v>131</v>
      </c>
      <c r="B691" s="5" t="s">
        <v>133</v>
      </c>
      <c r="C691" s="5" t="s">
        <v>133</v>
      </c>
      <c r="D691" s="9"/>
      <c r="E691" s="9"/>
      <c r="F691" s="9"/>
      <c r="G691" s="16"/>
    </row>
    <row r="692" spans="1:8" s="8" customFormat="1" ht="21" customHeight="1">
      <c r="A692" s="6" t="s">
        <v>185</v>
      </c>
      <c r="B692" s="43" t="s">
        <v>243</v>
      </c>
      <c r="C692" s="43"/>
      <c r="D692" s="15">
        <v>4.3</v>
      </c>
      <c r="E692" s="15">
        <v>0.5</v>
      </c>
      <c r="F692" s="15">
        <v>45.7</v>
      </c>
      <c r="G692" s="15">
        <v>256.2</v>
      </c>
      <c r="H692" s="7"/>
    </row>
    <row r="693" spans="1:8" ht="12.2" customHeight="1">
      <c r="A693" s="9" t="s">
        <v>187</v>
      </c>
      <c r="B693" s="5" t="s">
        <v>294</v>
      </c>
      <c r="C693" s="5" t="s">
        <v>472</v>
      </c>
      <c r="D693" s="9"/>
      <c r="E693" s="9"/>
      <c r="F693" s="9"/>
      <c r="G693" s="16">
        <v>207.4</v>
      </c>
    </row>
    <row r="694" spans="1:8" ht="12.2" customHeight="1">
      <c r="A694" s="9" t="s">
        <v>27</v>
      </c>
      <c r="B694" s="5" t="s">
        <v>87</v>
      </c>
      <c r="C694" s="5" t="s">
        <v>87</v>
      </c>
      <c r="D694" s="9"/>
      <c r="E694" s="9"/>
      <c r="F694" s="9"/>
      <c r="G694" s="16">
        <v>0</v>
      </c>
    </row>
    <row r="695" spans="1:8" ht="12.2" customHeight="1">
      <c r="A695" s="9" t="s">
        <v>45</v>
      </c>
      <c r="B695" s="5" t="s">
        <v>395</v>
      </c>
      <c r="C695" s="5" t="s">
        <v>395</v>
      </c>
      <c r="D695" s="9"/>
      <c r="E695" s="9"/>
      <c r="F695" s="9"/>
      <c r="G695" s="16">
        <v>59.5</v>
      </c>
    </row>
    <row r="696" spans="1:8" s="8" customFormat="1" ht="14.65" customHeight="1">
      <c r="A696" s="6" t="s">
        <v>43</v>
      </c>
      <c r="B696" s="43" t="s">
        <v>295</v>
      </c>
      <c r="C696" s="43"/>
      <c r="D696" s="15">
        <v>3.1</v>
      </c>
      <c r="E696" s="15">
        <v>8.5</v>
      </c>
      <c r="F696" s="15">
        <v>20.2</v>
      </c>
      <c r="G696" s="15">
        <v>169.5</v>
      </c>
      <c r="H696" s="7"/>
    </row>
    <row r="697" spans="1:8" ht="12.2" customHeight="1">
      <c r="A697" s="9" t="s">
        <v>45</v>
      </c>
      <c r="B697" s="5" t="s">
        <v>53</v>
      </c>
      <c r="C697" s="5" t="s">
        <v>53</v>
      </c>
      <c r="D697" s="9"/>
      <c r="E697" s="9"/>
      <c r="F697" s="9"/>
      <c r="G697" s="16"/>
    </row>
    <row r="698" spans="1:8" ht="14.25" customHeight="1">
      <c r="A698" s="10" t="s">
        <v>820</v>
      </c>
      <c r="B698" s="5"/>
      <c r="C698" s="5" t="s">
        <v>50</v>
      </c>
      <c r="D698" s="9"/>
      <c r="E698" s="9"/>
      <c r="F698" s="9"/>
      <c r="G698" s="16"/>
    </row>
    <row r="699" spans="1:8" s="8" customFormat="1" ht="14.65" customHeight="1">
      <c r="A699" s="6" t="s">
        <v>66</v>
      </c>
      <c r="B699" s="43" t="s">
        <v>90</v>
      </c>
      <c r="C699" s="43"/>
      <c r="D699" s="15">
        <v>1.5</v>
      </c>
      <c r="E699" s="15">
        <v>0.1</v>
      </c>
      <c r="F699" s="15">
        <v>10</v>
      </c>
      <c r="G699" s="15">
        <v>47.4</v>
      </c>
      <c r="H699" s="7"/>
    </row>
    <row r="700" spans="1:8" ht="15" customHeight="1">
      <c r="A700" s="10" t="s">
        <v>820</v>
      </c>
      <c r="B700" s="5"/>
      <c r="C700" s="5" t="s">
        <v>90</v>
      </c>
      <c r="D700" s="9"/>
      <c r="E700" s="9"/>
      <c r="F700" s="9"/>
      <c r="G700" s="16"/>
    </row>
    <row r="701" spans="1:8" s="8" customFormat="1" ht="14.65" customHeight="1">
      <c r="A701" s="6" t="s">
        <v>191</v>
      </c>
      <c r="B701" s="43" t="s">
        <v>11</v>
      </c>
      <c r="C701" s="43"/>
      <c r="D701" s="15">
        <v>0.1</v>
      </c>
      <c r="E701" s="15"/>
      <c r="F701" s="15">
        <v>8</v>
      </c>
      <c r="G701" s="15">
        <v>33.299999999999997</v>
      </c>
      <c r="H701" s="7"/>
    </row>
    <row r="702" spans="1:8" ht="12.2" customHeight="1">
      <c r="A702" s="9" t="s">
        <v>158</v>
      </c>
      <c r="B702" s="5" t="s">
        <v>28</v>
      </c>
      <c r="C702" s="5" t="s">
        <v>28</v>
      </c>
      <c r="D702" s="9"/>
      <c r="E702" s="9"/>
      <c r="F702" s="9"/>
      <c r="G702" s="16"/>
    </row>
    <row r="703" spans="1:8" ht="12.2" customHeight="1">
      <c r="A703" s="9" t="s">
        <v>64</v>
      </c>
      <c r="B703" s="5" t="s">
        <v>145</v>
      </c>
      <c r="C703" s="5" t="s">
        <v>145</v>
      </c>
      <c r="D703" s="9"/>
      <c r="E703" s="9"/>
      <c r="F703" s="9"/>
      <c r="G703" s="16"/>
    </row>
    <row r="704" spans="1:8" ht="12.2" customHeight="1">
      <c r="A704" s="9" t="s">
        <v>34</v>
      </c>
      <c r="B704" s="5" t="s">
        <v>182</v>
      </c>
      <c r="C704" s="5" t="s">
        <v>182</v>
      </c>
      <c r="D704" s="9"/>
      <c r="E704" s="9"/>
      <c r="F704" s="9"/>
      <c r="G704" s="16"/>
    </row>
    <row r="705" spans="1:8" ht="12.2" customHeight="1">
      <c r="A705" s="10" t="s">
        <v>193</v>
      </c>
      <c r="B705" s="11" t="s">
        <v>143</v>
      </c>
      <c r="C705" s="11" t="s">
        <v>194</v>
      </c>
      <c r="D705" s="9"/>
      <c r="E705" s="9"/>
      <c r="F705" s="9"/>
      <c r="G705" s="16"/>
    </row>
    <row r="706" spans="1:8" ht="14.65" customHeight="1">
      <c r="A706" s="13"/>
      <c r="B706" s="13"/>
      <c r="C706" s="13">
        <f>B678+B684+B692+B696+B699+B701</f>
        <v>620</v>
      </c>
      <c r="D706" s="18">
        <f>D678+D684+D692+D696+D699+D701</f>
        <v>20.300000000000004</v>
      </c>
      <c r="E706" s="18">
        <f t="shared" ref="E706:G706" si="37">E678+E684+E692+E696+E699+E701</f>
        <v>17.400000000000002</v>
      </c>
      <c r="F706" s="18">
        <f t="shared" si="37"/>
        <v>94</v>
      </c>
      <c r="G706" s="18">
        <f t="shared" si="37"/>
        <v>683.9</v>
      </c>
    </row>
    <row r="707" spans="1:8" ht="21.2" customHeight="1">
      <c r="A707" s="46" t="s">
        <v>199</v>
      </c>
      <c r="B707" s="46"/>
      <c r="C707" s="46"/>
      <c r="D707" s="42"/>
      <c r="E707" s="42"/>
      <c r="F707" s="42"/>
      <c r="G707" s="42"/>
    </row>
    <row r="708" spans="1:8" s="8" customFormat="1" ht="14.65" customHeight="1">
      <c r="A708" s="6" t="s">
        <v>474</v>
      </c>
      <c r="B708" s="43" t="s">
        <v>11</v>
      </c>
      <c r="C708" s="43"/>
      <c r="D708" s="15">
        <v>5.6</v>
      </c>
      <c r="E708" s="15">
        <v>5</v>
      </c>
      <c r="F708" s="15">
        <v>8</v>
      </c>
      <c r="G708" s="15">
        <v>99.4</v>
      </c>
      <c r="H708" s="7"/>
    </row>
    <row r="709" spans="1:8" ht="12.2" customHeight="1">
      <c r="A709" s="9" t="s">
        <v>475</v>
      </c>
      <c r="B709" s="5" t="s">
        <v>11</v>
      </c>
      <c r="C709" s="5" t="s">
        <v>11</v>
      </c>
      <c r="D709" s="9"/>
      <c r="E709" s="9"/>
      <c r="F709" s="9"/>
      <c r="G709" s="16"/>
    </row>
    <row r="710" spans="1:8" s="8" customFormat="1" ht="14.65" customHeight="1">
      <c r="A710" s="6" t="s">
        <v>159</v>
      </c>
      <c r="B710" s="43" t="s">
        <v>204</v>
      </c>
      <c r="C710" s="43"/>
      <c r="D710" s="15">
        <v>0.3</v>
      </c>
      <c r="E710" s="15">
        <v>0.3</v>
      </c>
      <c r="F710" s="15">
        <v>8.3000000000000007</v>
      </c>
      <c r="G710" s="15">
        <v>40</v>
      </c>
      <c r="H710" s="7"/>
    </row>
    <row r="711" spans="1:8" ht="12.2" customHeight="1">
      <c r="A711" s="10" t="s">
        <v>160</v>
      </c>
      <c r="B711" s="11" t="s">
        <v>204</v>
      </c>
      <c r="C711" s="11" t="s">
        <v>204</v>
      </c>
      <c r="D711" s="9"/>
      <c r="E711" s="9"/>
      <c r="F711" s="9"/>
      <c r="G711" s="16"/>
    </row>
    <row r="712" spans="1:8" ht="14.65" customHeight="1">
      <c r="A712" s="13"/>
      <c r="B712" s="13"/>
      <c r="C712" s="13">
        <f>B708+B710</f>
        <v>285</v>
      </c>
      <c r="D712" s="18">
        <f>D708+D710</f>
        <v>5.8999999999999995</v>
      </c>
      <c r="E712" s="18">
        <f t="shared" ref="E712:G712" si="38">E708+E710</f>
        <v>5.3</v>
      </c>
      <c r="F712" s="18">
        <f t="shared" si="38"/>
        <v>16.3</v>
      </c>
      <c r="G712" s="18">
        <f t="shared" si="38"/>
        <v>139.4</v>
      </c>
    </row>
    <row r="713" spans="1:8" ht="14.65" customHeight="1">
      <c r="A713" s="13" t="s">
        <v>206</v>
      </c>
      <c r="B713" s="13"/>
      <c r="C713" s="13">
        <f>C712+C706+C676+C666+C626+C622</f>
        <v>2790</v>
      </c>
      <c r="D713" s="18">
        <f>D712+D706+D676+D666+D626+D622</f>
        <v>67</v>
      </c>
      <c r="E713" s="15">
        <v>68.7</v>
      </c>
      <c r="F713" s="15">
        <v>332.2</v>
      </c>
      <c r="G713" s="15">
        <v>2319.3000000000002</v>
      </c>
    </row>
    <row r="714" spans="1:8" ht="14.1" customHeight="1"/>
    <row r="715" spans="1:8" ht="21.2" customHeight="1">
      <c r="A715" s="44" t="s">
        <v>476</v>
      </c>
      <c r="B715" s="44"/>
      <c r="C715" s="44"/>
      <c r="D715" s="44"/>
      <c r="E715" s="44"/>
      <c r="F715" s="44"/>
      <c r="G715" s="44"/>
    </row>
    <row r="716" spans="1:8" ht="7.15" customHeight="1"/>
    <row r="717" spans="1:8" ht="21.2" customHeight="1">
      <c r="A717" s="45" t="s">
        <v>1</v>
      </c>
      <c r="B717" s="45" t="s">
        <v>2</v>
      </c>
      <c r="C717" s="45"/>
      <c r="D717" s="45" t="s">
        <v>3</v>
      </c>
      <c r="E717" s="45"/>
      <c r="F717" s="45"/>
      <c r="G717" s="45"/>
    </row>
    <row r="718" spans="1:8" ht="28.35" customHeight="1">
      <c r="A718" s="45"/>
      <c r="B718" s="3" t="s">
        <v>4</v>
      </c>
      <c r="C718" s="3" t="s">
        <v>5</v>
      </c>
      <c r="D718" s="3" t="s">
        <v>6</v>
      </c>
      <c r="E718" s="3" t="s">
        <v>7</v>
      </c>
      <c r="F718" s="3" t="s">
        <v>8</v>
      </c>
      <c r="G718" s="45"/>
    </row>
    <row r="719" spans="1:8" ht="21.2" customHeight="1">
      <c r="A719" s="42" t="s">
        <v>9</v>
      </c>
      <c r="B719" s="42"/>
      <c r="C719" s="42"/>
      <c r="D719" s="42"/>
      <c r="E719" s="42"/>
      <c r="F719" s="42"/>
      <c r="G719" s="42"/>
    </row>
    <row r="720" spans="1:8" s="8" customFormat="1" ht="14.65" customHeight="1">
      <c r="A720" s="6" t="s">
        <v>477</v>
      </c>
      <c r="B720" s="43" t="s">
        <v>243</v>
      </c>
      <c r="C720" s="43"/>
      <c r="D720" s="15">
        <v>9.1</v>
      </c>
      <c r="E720" s="15">
        <v>8.6</v>
      </c>
      <c r="F720" s="15">
        <v>35.799999999999997</v>
      </c>
      <c r="G720" s="15">
        <v>257.89999999999998</v>
      </c>
      <c r="H720" s="7"/>
    </row>
    <row r="721" spans="1:8" ht="12.2" customHeight="1">
      <c r="A721" s="9" t="s">
        <v>244</v>
      </c>
      <c r="B721" s="5" t="s">
        <v>478</v>
      </c>
      <c r="C721" s="5" t="s">
        <v>478</v>
      </c>
      <c r="D721" s="9"/>
      <c r="E721" s="9"/>
      <c r="F721" s="9"/>
      <c r="G721" s="16"/>
    </row>
    <row r="722" spans="1:8" ht="12.2" customHeight="1">
      <c r="A722" s="9" t="s">
        <v>27</v>
      </c>
      <c r="B722" s="5" t="s">
        <v>28</v>
      </c>
      <c r="C722" s="5" t="s">
        <v>28</v>
      </c>
      <c r="D722" s="9"/>
      <c r="E722" s="9"/>
      <c r="F722" s="9"/>
      <c r="G722" s="16"/>
    </row>
    <row r="723" spans="1:8" ht="12.2" customHeight="1">
      <c r="A723" s="9" t="s">
        <v>64</v>
      </c>
      <c r="B723" s="5" t="s">
        <v>479</v>
      </c>
      <c r="C723" s="5" t="s">
        <v>479</v>
      </c>
      <c r="D723" s="9"/>
      <c r="E723" s="9"/>
      <c r="F723" s="9"/>
      <c r="G723" s="16"/>
    </row>
    <row r="724" spans="1:8" ht="12.2" customHeight="1">
      <c r="A724" s="9" t="s">
        <v>54</v>
      </c>
      <c r="B724" s="5" t="s">
        <v>480</v>
      </c>
      <c r="C724" s="5" t="s">
        <v>326</v>
      </c>
      <c r="D724" s="9"/>
      <c r="E724" s="9"/>
      <c r="F724" s="9"/>
      <c r="G724" s="16"/>
    </row>
    <row r="725" spans="1:8" ht="12.2" customHeight="1">
      <c r="A725" s="9" t="s">
        <v>45</v>
      </c>
      <c r="B725" s="5" t="s">
        <v>93</v>
      </c>
      <c r="C725" s="5" t="s">
        <v>93</v>
      </c>
      <c r="D725" s="9"/>
      <c r="E725" s="9"/>
      <c r="F725" s="9"/>
      <c r="G725" s="16"/>
    </row>
    <row r="726" spans="1:8" s="8" customFormat="1" ht="14.65" customHeight="1">
      <c r="A726" s="6" t="s">
        <v>481</v>
      </c>
      <c r="B726" s="43" t="s">
        <v>78</v>
      </c>
      <c r="C726" s="43"/>
      <c r="D726" s="15">
        <v>0.4</v>
      </c>
      <c r="E726" s="15">
        <v>0.1</v>
      </c>
      <c r="F726" s="15">
        <v>5</v>
      </c>
      <c r="G726" s="15">
        <v>11.6</v>
      </c>
      <c r="H726" s="7"/>
    </row>
    <row r="727" spans="1:8" ht="12.2" customHeight="1">
      <c r="A727" s="9" t="s">
        <v>482</v>
      </c>
      <c r="B727" s="5" t="s">
        <v>78</v>
      </c>
      <c r="C727" s="5" t="s">
        <v>78</v>
      </c>
      <c r="D727" s="9"/>
      <c r="E727" s="9"/>
      <c r="F727" s="9"/>
      <c r="G727" s="16"/>
    </row>
    <row r="728" spans="1:8" s="8" customFormat="1" ht="14.65" customHeight="1">
      <c r="A728" s="6" t="s">
        <v>57</v>
      </c>
      <c r="B728" s="43" t="s">
        <v>11</v>
      </c>
      <c r="C728" s="43"/>
      <c r="D728" s="15">
        <v>2.2000000000000002</v>
      </c>
      <c r="E728" s="15">
        <v>4.3</v>
      </c>
      <c r="F728" s="15">
        <v>12.4</v>
      </c>
      <c r="G728" s="15">
        <v>106.7</v>
      </c>
      <c r="H728" s="7"/>
    </row>
    <row r="729" spans="1:8" ht="12.2" customHeight="1">
      <c r="A729" s="9" t="s">
        <v>58</v>
      </c>
      <c r="B729" s="5" t="s">
        <v>59</v>
      </c>
      <c r="C729" s="5" t="s">
        <v>59</v>
      </c>
      <c r="D729" s="9"/>
      <c r="E729" s="9"/>
      <c r="F729" s="9"/>
      <c r="G729" s="16"/>
    </row>
    <row r="730" spans="1:8" ht="12.2" customHeight="1">
      <c r="A730" s="9" t="s">
        <v>34</v>
      </c>
      <c r="B730" s="5" t="s">
        <v>60</v>
      </c>
      <c r="C730" s="5" t="s">
        <v>60</v>
      </c>
      <c r="D730" s="9"/>
      <c r="E730" s="9"/>
      <c r="F730" s="9"/>
      <c r="G730" s="16"/>
    </row>
    <row r="731" spans="1:8" ht="12.2" customHeight="1">
      <c r="A731" s="9" t="s">
        <v>12</v>
      </c>
      <c r="B731" s="5" t="s">
        <v>62</v>
      </c>
      <c r="C731" s="5" t="s">
        <v>62</v>
      </c>
      <c r="D731" s="9"/>
      <c r="E731" s="9"/>
      <c r="F731" s="9"/>
      <c r="G731" s="16"/>
    </row>
    <row r="732" spans="1:8" ht="12.2" customHeight="1">
      <c r="A732" s="9" t="s">
        <v>64</v>
      </c>
      <c r="B732" s="5" t="s">
        <v>347</v>
      </c>
      <c r="C732" s="5" t="s">
        <v>347</v>
      </c>
      <c r="D732" s="9"/>
      <c r="E732" s="9"/>
      <c r="F732" s="9"/>
      <c r="G732" s="16"/>
    </row>
    <row r="733" spans="1:8" s="8" customFormat="1" ht="14.65" customHeight="1">
      <c r="A733" s="6" t="s">
        <v>483</v>
      </c>
      <c r="B733" s="43" t="s">
        <v>295</v>
      </c>
      <c r="C733" s="43"/>
      <c r="D733" s="15">
        <v>3.3</v>
      </c>
      <c r="E733" s="15">
        <v>8.6999999999999993</v>
      </c>
      <c r="F733" s="15">
        <v>19.7</v>
      </c>
      <c r="G733" s="15">
        <v>170</v>
      </c>
      <c r="H733" s="7"/>
    </row>
    <row r="734" spans="1:8" ht="12.2" customHeight="1">
      <c r="A734" s="9" t="s">
        <v>45</v>
      </c>
      <c r="B734" s="5" t="s">
        <v>53</v>
      </c>
      <c r="C734" s="5" t="s">
        <v>53</v>
      </c>
      <c r="D734" s="9"/>
      <c r="E734" s="9"/>
      <c r="F734" s="9"/>
      <c r="G734" s="16"/>
    </row>
    <row r="735" spans="1:8" ht="12.2" customHeight="1">
      <c r="A735" s="10" t="s">
        <v>820</v>
      </c>
      <c r="B735" s="5"/>
      <c r="C735" s="5" t="s">
        <v>50</v>
      </c>
      <c r="D735" s="9"/>
      <c r="E735" s="9"/>
      <c r="F735" s="9"/>
      <c r="G735" s="16"/>
    </row>
    <row r="736" spans="1:8" s="8" customFormat="1" ht="14.65" customHeight="1">
      <c r="A736" s="6" t="s">
        <v>484</v>
      </c>
      <c r="B736" s="43" t="s">
        <v>90</v>
      </c>
      <c r="C736" s="43"/>
      <c r="D736" s="15">
        <v>1.5</v>
      </c>
      <c r="E736" s="15">
        <v>2</v>
      </c>
      <c r="F736" s="15">
        <v>14.9</v>
      </c>
      <c r="G736" s="15">
        <v>83.4</v>
      </c>
      <c r="H736" s="7"/>
    </row>
    <row r="737" spans="1:8" ht="12.2" customHeight="1">
      <c r="A737" s="9" t="s">
        <v>485</v>
      </c>
      <c r="B737" s="5" t="s">
        <v>90</v>
      </c>
      <c r="C737" s="5" t="s">
        <v>90</v>
      </c>
      <c r="D737" s="9"/>
      <c r="E737" s="9"/>
      <c r="F737" s="9"/>
      <c r="G737" s="16"/>
    </row>
    <row r="738" spans="1:8" s="8" customFormat="1" ht="14.65" customHeight="1">
      <c r="A738" s="6" t="s">
        <v>66</v>
      </c>
      <c r="B738" s="43" t="s">
        <v>90</v>
      </c>
      <c r="C738" s="43"/>
      <c r="D738" s="15">
        <v>1.5</v>
      </c>
      <c r="E738" s="15">
        <v>0.1</v>
      </c>
      <c r="F738" s="15">
        <v>10</v>
      </c>
      <c r="G738" s="15">
        <v>47.4</v>
      </c>
      <c r="H738" s="7"/>
    </row>
    <row r="739" spans="1:8" ht="21.6" customHeight="1">
      <c r="A739" s="10" t="s">
        <v>820</v>
      </c>
      <c r="B739" s="11"/>
      <c r="C739" s="11" t="s">
        <v>90</v>
      </c>
      <c r="D739" s="9"/>
      <c r="E739" s="9"/>
      <c r="F739" s="9"/>
      <c r="G739" s="16"/>
    </row>
    <row r="740" spans="1:8" ht="14.65" customHeight="1">
      <c r="A740" s="13"/>
      <c r="B740" s="13"/>
      <c r="C740" s="13">
        <f>B720+B726+B728+B733+B736+B738</f>
        <v>500</v>
      </c>
      <c r="D740" s="18">
        <f>D720+D726+D728+D733+D736+D738</f>
        <v>18</v>
      </c>
      <c r="E740" s="18">
        <f t="shared" ref="E740:G740" si="39">E720+E726+E728+E733+E736+E738</f>
        <v>23.8</v>
      </c>
      <c r="F740" s="18">
        <f t="shared" si="39"/>
        <v>97.8</v>
      </c>
      <c r="G740" s="18">
        <f t="shared" si="39"/>
        <v>677</v>
      </c>
    </row>
    <row r="741" spans="1:8" ht="21.2" customHeight="1">
      <c r="A741" s="46" t="s">
        <v>71</v>
      </c>
      <c r="B741" s="46"/>
      <c r="C741" s="46"/>
      <c r="D741" s="42"/>
      <c r="E741" s="42"/>
      <c r="F741" s="42"/>
      <c r="G741" s="42"/>
    </row>
    <row r="742" spans="1:8" s="8" customFormat="1" ht="14.65" customHeight="1">
      <c r="A742" s="6" t="s">
        <v>72</v>
      </c>
      <c r="B742" s="43" t="s">
        <v>11</v>
      </c>
      <c r="C742" s="43"/>
      <c r="D742" s="15">
        <v>0.2</v>
      </c>
      <c r="E742" s="15">
        <v>0.3</v>
      </c>
      <c r="F742" s="15">
        <v>22.6</v>
      </c>
      <c r="G742" s="15">
        <v>89.2</v>
      </c>
      <c r="H742" s="7"/>
    </row>
    <row r="743" spans="1:8" ht="12.2" customHeight="1">
      <c r="A743" s="10" t="s">
        <v>73</v>
      </c>
      <c r="B743" s="11" t="s">
        <v>11</v>
      </c>
      <c r="C743" s="11" t="s">
        <v>11</v>
      </c>
      <c r="D743" s="9"/>
      <c r="E743" s="9"/>
      <c r="F743" s="9"/>
      <c r="G743" s="16"/>
    </row>
    <row r="744" spans="1:8" ht="14.65" customHeight="1">
      <c r="A744" s="12"/>
      <c r="B744" s="12"/>
      <c r="C744" s="20" t="str">
        <f>B742</f>
        <v>200</v>
      </c>
      <c r="D744" s="18">
        <f>D742</f>
        <v>0.2</v>
      </c>
      <c r="E744" s="18">
        <f t="shared" ref="E744:G744" si="40">E742</f>
        <v>0.3</v>
      </c>
      <c r="F744" s="18">
        <f t="shared" si="40"/>
        <v>22.6</v>
      </c>
      <c r="G744" s="18">
        <f t="shared" si="40"/>
        <v>89.2</v>
      </c>
    </row>
    <row r="745" spans="1:8" ht="21.2" customHeight="1">
      <c r="A745" s="46" t="s">
        <v>75</v>
      </c>
      <c r="B745" s="46"/>
      <c r="C745" s="46"/>
      <c r="D745" s="42"/>
      <c r="E745" s="42"/>
      <c r="F745" s="42"/>
      <c r="G745" s="42"/>
    </row>
    <row r="746" spans="1:8" s="8" customFormat="1" ht="26.45" customHeight="1">
      <c r="A746" s="6" t="s">
        <v>220</v>
      </c>
      <c r="B746" s="43" t="s">
        <v>113</v>
      </c>
      <c r="C746" s="43"/>
      <c r="D746" s="15">
        <v>1.4</v>
      </c>
      <c r="E746" s="15">
        <v>4.4000000000000004</v>
      </c>
      <c r="F746" s="15">
        <v>9.1999999999999993</v>
      </c>
      <c r="G746" s="15">
        <v>82.1</v>
      </c>
      <c r="H746" s="7"/>
    </row>
    <row r="747" spans="1:8" ht="12.2" customHeight="1">
      <c r="A747" s="9" t="s">
        <v>98</v>
      </c>
      <c r="B747" s="5" t="s">
        <v>99</v>
      </c>
      <c r="C747" s="5" t="s">
        <v>53</v>
      </c>
      <c r="D747" s="9"/>
      <c r="E747" s="9"/>
      <c r="F747" s="9"/>
      <c r="G747" s="16"/>
    </row>
    <row r="748" spans="1:8" ht="12.2" customHeight="1">
      <c r="A748" s="9" t="s">
        <v>172</v>
      </c>
      <c r="B748" s="5" t="s">
        <v>486</v>
      </c>
      <c r="C748" s="5" t="s">
        <v>167</v>
      </c>
      <c r="D748" s="9"/>
      <c r="E748" s="9"/>
      <c r="F748" s="9"/>
      <c r="G748" s="16"/>
    </row>
    <row r="749" spans="1:8" ht="12.2" customHeight="1">
      <c r="A749" s="9" t="s">
        <v>103</v>
      </c>
      <c r="B749" s="5" t="s">
        <v>487</v>
      </c>
      <c r="C749" s="5" t="s">
        <v>221</v>
      </c>
      <c r="D749" s="9"/>
      <c r="E749" s="9"/>
      <c r="F749" s="9"/>
      <c r="G749" s="16"/>
    </row>
    <row r="750" spans="1:8" ht="12.2" customHeight="1">
      <c r="A750" s="9" t="s">
        <v>27</v>
      </c>
      <c r="B750" s="5" t="s">
        <v>28</v>
      </c>
      <c r="C750" s="5" t="s">
        <v>28</v>
      </c>
      <c r="D750" s="9"/>
      <c r="E750" s="9"/>
      <c r="F750" s="9"/>
      <c r="G750" s="16"/>
    </row>
    <row r="751" spans="1:8" ht="12.2" customHeight="1">
      <c r="A751" s="9" t="s">
        <v>170</v>
      </c>
      <c r="B751" s="5" t="s">
        <v>332</v>
      </c>
      <c r="C751" s="5" t="s">
        <v>430</v>
      </c>
      <c r="D751" s="9"/>
      <c r="E751" s="9"/>
      <c r="F751" s="9"/>
      <c r="G751" s="16"/>
    </row>
    <row r="752" spans="1:8" ht="12.2" customHeight="1">
      <c r="A752" s="9" t="s">
        <v>40</v>
      </c>
      <c r="B752" s="5" t="s">
        <v>432</v>
      </c>
      <c r="C752" s="5" t="s">
        <v>432</v>
      </c>
      <c r="D752" s="9"/>
      <c r="E752" s="9"/>
      <c r="F752" s="9"/>
      <c r="G752" s="16"/>
    </row>
    <row r="753" spans="1:8" s="8" customFormat="1" ht="26.45" customHeight="1">
      <c r="A753" s="6" t="s">
        <v>489</v>
      </c>
      <c r="B753" s="43" t="s">
        <v>11</v>
      </c>
      <c r="C753" s="43"/>
      <c r="D753" s="15">
        <v>2.5</v>
      </c>
      <c r="E753" s="15">
        <v>1.9</v>
      </c>
      <c r="F753" s="15">
        <v>21</v>
      </c>
      <c r="G753" s="15">
        <v>111.2</v>
      </c>
      <c r="H753" s="7"/>
    </row>
    <row r="754" spans="1:8" ht="12.2" customHeight="1">
      <c r="A754" s="9" t="s">
        <v>45</v>
      </c>
      <c r="B754" s="5" t="s">
        <v>91</v>
      </c>
      <c r="C754" s="5" t="s">
        <v>91</v>
      </c>
      <c r="D754" s="9"/>
      <c r="E754" s="9"/>
      <c r="F754" s="9"/>
      <c r="G754" s="16"/>
    </row>
    <row r="755" spans="1:8" ht="12.2" customHeight="1">
      <c r="A755" s="9" t="s">
        <v>27</v>
      </c>
      <c r="B755" s="5" t="s">
        <v>169</v>
      </c>
      <c r="C755" s="5" t="s">
        <v>169</v>
      </c>
      <c r="D755" s="9"/>
      <c r="E755" s="9"/>
      <c r="F755" s="9"/>
      <c r="G755" s="16"/>
    </row>
    <row r="756" spans="1:8" ht="12.4" customHeight="1">
      <c r="A756" s="9" t="s">
        <v>228</v>
      </c>
      <c r="B756" s="5" t="s">
        <v>490</v>
      </c>
      <c r="C756" s="5" t="s">
        <v>491</v>
      </c>
      <c r="D756" s="9"/>
      <c r="E756" s="9"/>
      <c r="F756" s="9"/>
      <c r="G756" s="16"/>
    </row>
    <row r="757" spans="1:8" ht="12.2" customHeight="1">
      <c r="A757" s="9" t="s">
        <v>103</v>
      </c>
      <c r="B757" s="5" t="s">
        <v>492</v>
      </c>
      <c r="C757" s="5" t="s">
        <v>493</v>
      </c>
      <c r="D757" s="9"/>
      <c r="E757" s="9"/>
      <c r="F757" s="9"/>
      <c r="G757" s="16"/>
    </row>
    <row r="758" spans="1:8" ht="12.2" customHeight="1">
      <c r="A758" s="9" t="s">
        <v>244</v>
      </c>
      <c r="B758" s="5" t="s">
        <v>60</v>
      </c>
      <c r="C758" s="5" t="s">
        <v>60</v>
      </c>
      <c r="D758" s="9"/>
      <c r="E758" s="9"/>
      <c r="F758" s="9"/>
      <c r="G758" s="16"/>
    </row>
    <row r="759" spans="1:8" ht="12.2" customHeight="1">
      <c r="A759" s="9" t="s">
        <v>101</v>
      </c>
      <c r="B759" s="5" t="s">
        <v>494</v>
      </c>
      <c r="C759" s="5" t="s">
        <v>256</v>
      </c>
      <c r="D759" s="9"/>
      <c r="E759" s="9"/>
      <c r="F759" s="9"/>
      <c r="G759" s="16"/>
    </row>
    <row r="760" spans="1:8" ht="12.2" customHeight="1">
      <c r="A760" s="9" t="s">
        <v>98</v>
      </c>
      <c r="B760" s="5" t="s">
        <v>316</v>
      </c>
      <c r="C760" s="5" t="s">
        <v>37</v>
      </c>
      <c r="D760" s="9"/>
      <c r="E760" s="9"/>
      <c r="F760" s="9"/>
      <c r="G760" s="16"/>
    </row>
    <row r="761" spans="1:8" ht="12.2" customHeight="1">
      <c r="A761" s="9" t="s">
        <v>40</v>
      </c>
      <c r="B761" s="5" t="s">
        <v>91</v>
      </c>
      <c r="C761" s="5" t="s">
        <v>91</v>
      </c>
      <c r="D761" s="9"/>
      <c r="E761" s="9"/>
      <c r="F761" s="9"/>
      <c r="G761" s="16"/>
    </row>
    <row r="762" spans="1:8" ht="12.2" customHeight="1">
      <c r="A762" s="9" t="s">
        <v>64</v>
      </c>
      <c r="B762" s="5" t="s">
        <v>495</v>
      </c>
      <c r="C762" s="5" t="s">
        <v>495</v>
      </c>
      <c r="D762" s="9"/>
      <c r="E762" s="9"/>
      <c r="F762" s="9"/>
      <c r="G762" s="16"/>
    </row>
    <row r="763" spans="1:8" s="8" customFormat="1" ht="14.65" customHeight="1">
      <c r="A763" s="6" t="s">
        <v>496</v>
      </c>
      <c r="B763" s="43" t="s">
        <v>113</v>
      </c>
      <c r="C763" s="43"/>
      <c r="D763" s="15">
        <v>11.7</v>
      </c>
      <c r="E763" s="15">
        <v>4.8</v>
      </c>
      <c r="F763" s="15">
        <v>12.5</v>
      </c>
      <c r="G763" s="15">
        <v>155.4</v>
      </c>
      <c r="H763" s="7"/>
    </row>
    <row r="764" spans="1:8" ht="12.2" customHeight="1">
      <c r="A764" s="9" t="s">
        <v>110</v>
      </c>
      <c r="B764" s="5" t="s">
        <v>35</v>
      </c>
      <c r="C764" s="5" t="s">
        <v>35</v>
      </c>
      <c r="D764" s="9"/>
      <c r="E764" s="9"/>
      <c r="F764" s="9"/>
      <c r="G764" s="16"/>
    </row>
    <row r="765" spans="1:8" ht="12.2" customHeight="1">
      <c r="A765" s="9" t="s">
        <v>131</v>
      </c>
      <c r="B765" s="5" t="s">
        <v>183</v>
      </c>
      <c r="C765" s="5" t="s">
        <v>183</v>
      </c>
      <c r="D765" s="9"/>
      <c r="E765" s="9"/>
      <c r="F765" s="9"/>
      <c r="G765" s="16"/>
    </row>
    <row r="766" spans="1:8" ht="12.2" customHeight="1">
      <c r="A766" s="9" t="s">
        <v>64</v>
      </c>
      <c r="B766" s="5" t="s">
        <v>491</v>
      </c>
      <c r="C766" s="5" t="s">
        <v>491</v>
      </c>
      <c r="D766" s="9"/>
      <c r="E766" s="9"/>
      <c r="F766" s="9"/>
      <c r="G766" s="16"/>
    </row>
    <row r="767" spans="1:8" ht="12.2" customHeight="1">
      <c r="A767" s="9" t="s">
        <v>27</v>
      </c>
      <c r="B767" s="5" t="s">
        <v>28</v>
      </c>
      <c r="C767" s="5" t="s">
        <v>28</v>
      </c>
      <c r="D767" s="9"/>
      <c r="E767" s="9"/>
      <c r="F767" s="9"/>
      <c r="G767" s="16"/>
    </row>
    <row r="768" spans="1:8" ht="12.2" customHeight="1">
      <c r="A768" s="9" t="s">
        <v>497</v>
      </c>
      <c r="B768" s="5" t="s">
        <v>498</v>
      </c>
      <c r="C768" s="5" t="s">
        <v>499</v>
      </c>
      <c r="D768" s="9"/>
      <c r="E768" s="9"/>
      <c r="F768" s="9"/>
      <c r="G768" s="16"/>
    </row>
    <row r="769" spans="1:8" s="8" customFormat="1" ht="14.65" customHeight="1">
      <c r="A769" s="6" t="s">
        <v>500</v>
      </c>
      <c r="B769" s="43" t="s">
        <v>62</v>
      </c>
      <c r="C769" s="43"/>
      <c r="D769" s="15">
        <v>2.4</v>
      </c>
      <c r="E769" s="15">
        <v>3.5</v>
      </c>
      <c r="F769" s="15">
        <v>12.7</v>
      </c>
      <c r="G769" s="15">
        <v>92.6</v>
      </c>
      <c r="H769" s="7"/>
    </row>
    <row r="770" spans="1:8" ht="12.2" customHeight="1">
      <c r="A770" s="9" t="s">
        <v>107</v>
      </c>
      <c r="B770" s="5" t="s">
        <v>95</v>
      </c>
      <c r="C770" s="5" t="s">
        <v>150</v>
      </c>
      <c r="D770" s="9"/>
      <c r="E770" s="9"/>
      <c r="F770" s="9"/>
      <c r="G770" s="16"/>
    </row>
    <row r="771" spans="1:8" ht="12.2" customHeight="1">
      <c r="A771" s="9" t="s">
        <v>27</v>
      </c>
      <c r="B771" s="5" t="s">
        <v>14</v>
      </c>
      <c r="C771" s="5" t="s">
        <v>14</v>
      </c>
      <c r="D771" s="9"/>
      <c r="E771" s="9"/>
      <c r="F771" s="9"/>
      <c r="G771" s="16"/>
    </row>
    <row r="772" spans="1:8" ht="12.2" customHeight="1">
      <c r="A772" s="9" t="s">
        <v>103</v>
      </c>
      <c r="B772" s="5" t="s">
        <v>501</v>
      </c>
      <c r="C772" s="5" t="s">
        <v>344</v>
      </c>
      <c r="D772" s="9"/>
      <c r="E772" s="9"/>
      <c r="F772" s="9"/>
      <c r="G772" s="16"/>
    </row>
    <row r="773" spans="1:8" ht="12.2" customHeight="1">
      <c r="A773" s="9" t="s">
        <v>101</v>
      </c>
      <c r="B773" s="5" t="s">
        <v>494</v>
      </c>
      <c r="C773" s="5" t="s">
        <v>256</v>
      </c>
      <c r="D773" s="9"/>
      <c r="E773" s="9"/>
      <c r="F773" s="9"/>
      <c r="G773" s="16"/>
    </row>
    <row r="774" spans="1:8" ht="12.2" customHeight="1">
      <c r="A774" s="9" t="s">
        <v>96</v>
      </c>
      <c r="B774" s="5" t="s">
        <v>503</v>
      </c>
      <c r="C774" s="5" t="s">
        <v>430</v>
      </c>
      <c r="D774" s="9"/>
      <c r="E774" s="9"/>
      <c r="F774" s="9"/>
      <c r="G774" s="16"/>
    </row>
    <row r="775" spans="1:8" ht="12.2" customHeight="1">
      <c r="A775" s="9" t="s">
        <v>172</v>
      </c>
      <c r="B775" s="5" t="s">
        <v>250</v>
      </c>
      <c r="C775" s="5" t="s">
        <v>369</v>
      </c>
      <c r="D775" s="9"/>
      <c r="E775" s="9"/>
      <c r="F775" s="9"/>
      <c r="G775" s="16"/>
    </row>
    <row r="776" spans="1:8" ht="12.2" customHeight="1">
      <c r="A776" s="9" t="s">
        <v>98</v>
      </c>
      <c r="B776" s="5" t="s">
        <v>504</v>
      </c>
      <c r="C776" s="5" t="s">
        <v>363</v>
      </c>
      <c r="D776" s="9"/>
      <c r="E776" s="9"/>
      <c r="F776" s="9"/>
      <c r="G776" s="16"/>
    </row>
    <row r="777" spans="1:8" ht="12.2" customHeight="1">
      <c r="A777" s="9" t="s">
        <v>45</v>
      </c>
      <c r="B777" s="5" t="s">
        <v>93</v>
      </c>
      <c r="C777" s="5" t="s">
        <v>93</v>
      </c>
      <c r="D777" s="9"/>
      <c r="E777" s="9"/>
      <c r="F777" s="9"/>
      <c r="G777" s="16"/>
    </row>
    <row r="778" spans="1:8" s="8" customFormat="1" ht="26.45" customHeight="1">
      <c r="A778" s="6" t="s">
        <v>370</v>
      </c>
      <c r="B778" s="43" t="s">
        <v>11</v>
      </c>
      <c r="C778" s="43"/>
      <c r="D778" s="15">
        <v>0.1</v>
      </c>
      <c r="E778" s="15"/>
      <c r="F778" s="15">
        <v>16.100000000000001</v>
      </c>
      <c r="G778" s="15">
        <v>66.8</v>
      </c>
      <c r="H778" s="7"/>
    </row>
    <row r="779" spans="1:8" ht="12.2" customHeight="1">
      <c r="A779" s="9" t="s">
        <v>310</v>
      </c>
      <c r="B779" s="5" t="s">
        <v>505</v>
      </c>
      <c r="C779" s="5" t="s">
        <v>90</v>
      </c>
      <c r="D779" s="9"/>
      <c r="E779" s="9"/>
      <c r="F779" s="9"/>
      <c r="G779" s="16"/>
    </row>
    <row r="780" spans="1:8" ht="12.2" customHeight="1">
      <c r="A780" s="9" t="s">
        <v>64</v>
      </c>
      <c r="B780" s="5" t="s">
        <v>373</v>
      </c>
      <c r="C780" s="5" t="s">
        <v>373</v>
      </c>
      <c r="D780" s="9"/>
      <c r="E780" s="9"/>
      <c r="F780" s="9"/>
      <c r="G780" s="16"/>
    </row>
    <row r="781" spans="1:8" ht="12.2" customHeight="1">
      <c r="A781" s="9" t="s">
        <v>34</v>
      </c>
      <c r="B781" s="5" t="s">
        <v>182</v>
      </c>
      <c r="C781" s="5" t="s">
        <v>182</v>
      </c>
      <c r="D781" s="9"/>
      <c r="E781" s="9"/>
      <c r="F781" s="9"/>
      <c r="G781" s="16"/>
    </row>
    <row r="782" spans="1:8" ht="12.2" customHeight="1">
      <c r="A782" s="9" t="s">
        <v>374</v>
      </c>
      <c r="B782" s="5" t="s">
        <v>53</v>
      </c>
      <c r="C782" s="5" t="s">
        <v>53</v>
      </c>
      <c r="D782" s="9"/>
      <c r="E782" s="9"/>
      <c r="F782" s="9"/>
      <c r="G782" s="16"/>
    </row>
    <row r="783" spans="1:8" s="8" customFormat="1" ht="18" customHeight="1">
      <c r="A783" s="6" t="s">
        <v>818</v>
      </c>
      <c r="B783" s="43" t="s">
        <v>135</v>
      </c>
      <c r="C783" s="43"/>
      <c r="D783" s="15">
        <v>5.3</v>
      </c>
      <c r="E783" s="15">
        <v>0.7</v>
      </c>
      <c r="F783" s="15">
        <v>33.9</v>
      </c>
      <c r="G783" s="15">
        <v>163.19999999999999</v>
      </c>
      <c r="H783" s="7"/>
    </row>
    <row r="784" spans="1:8" ht="18" customHeight="1">
      <c r="A784" s="9" t="s">
        <v>818</v>
      </c>
      <c r="B784" s="11"/>
      <c r="C784" s="11" t="s">
        <v>135</v>
      </c>
      <c r="D784" s="9"/>
      <c r="E784" s="9"/>
      <c r="F784" s="9"/>
      <c r="G784" s="16"/>
    </row>
    <row r="785" spans="1:8" ht="14.65" customHeight="1">
      <c r="A785" s="13"/>
      <c r="B785" s="13"/>
      <c r="C785" s="13">
        <f>B746+B753+B763+B769+B778+B783</f>
        <v>830</v>
      </c>
      <c r="D785" s="18">
        <f>D746+D753+D763+D769+D778+D783</f>
        <v>23.400000000000002</v>
      </c>
      <c r="E785" s="18">
        <f t="shared" ref="E785:G785" si="41">E746+E753+E763+E769+E778+E783</f>
        <v>15.3</v>
      </c>
      <c r="F785" s="18">
        <f t="shared" si="41"/>
        <v>105.4</v>
      </c>
      <c r="G785" s="18">
        <f t="shared" si="41"/>
        <v>671.30000000000007</v>
      </c>
    </row>
    <row r="786" spans="1:8" ht="21.2" customHeight="1">
      <c r="A786" s="46" t="s">
        <v>146</v>
      </c>
      <c r="B786" s="46"/>
      <c r="C786" s="46"/>
      <c r="D786" s="42"/>
      <c r="E786" s="42"/>
      <c r="F786" s="42"/>
      <c r="G786" s="42"/>
    </row>
    <row r="787" spans="1:8" s="8" customFormat="1" ht="14.65" customHeight="1">
      <c r="A787" s="6" t="s">
        <v>506</v>
      </c>
      <c r="B787" s="43" t="s">
        <v>65</v>
      </c>
      <c r="C787" s="43"/>
      <c r="D787" s="15">
        <v>5.2</v>
      </c>
      <c r="E787" s="15">
        <v>5.0999999999999996</v>
      </c>
      <c r="F787" s="15">
        <v>34.4</v>
      </c>
      <c r="G787" s="15">
        <v>206.4</v>
      </c>
      <c r="H787" s="7"/>
    </row>
    <row r="788" spans="1:8" ht="12.2" customHeight="1">
      <c r="A788" s="9" t="s">
        <v>12</v>
      </c>
      <c r="B788" s="5" t="s">
        <v>99</v>
      </c>
      <c r="C788" s="5" t="s">
        <v>99</v>
      </c>
      <c r="D788" s="9"/>
      <c r="E788" s="9"/>
      <c r="F788" s="9"/>
      <c r="G788" s="16"/>
    </row>
    <row r="789" spans="1:8" ht="12.2" customHeight="1">
      <c r="A789" s="9" t="s">
        <v>131</v>
      </c>
      <c r="B789" s="5" t="s">
        <v>148</v>
      </c>
      <c r="C789" s="5" t="s">
        <v>148</v>
      </c>
      <c r="D789" s="9"/>
      <c r="E789" s="9"/>
      <c r="F789" s="9"/>
      <c r="G789" s="16"/>
    </row>
    <row r="790" spans="1:8" ht="12.2" customHeight="1">
      <c r="A790" s="9" t="s">
        <v>34</v>
      </c>
      <c r="B790" s="5" t="s">
        <v>143</v>
      </c>
      <c r="C790" s="5" t="s">
        <v>143</v>
      </c>
      <c r="D790" s="9"/>
      <c r="E790" s="9"/>
      <c r="F790" s="9"/>
      <c r="G790" s="16"/>
    </row>
    <row r="791" spans="1:8" ht="12.2" customHeight="1">
      <c r="A791" s="9" t="s">
        <v>45</v>
      </c>
      <c r="B791" s="5" t="s">
        <v>56</v>
      </c>
      <c r="C791" s="5" t="s">
        <v>56</v>
      </c>
      <c r="D791" s="9"/>
      <c r="E791" s="9"/>
      <c r="F791" s="9"/>
      <c r="G791" s="16"/>
    </row>
    <row r="792" spans="1:8" ht="12.2" customHeight="1">
      <c r="A792" s="9" t="s">
        <v>36</v>
      </c>
      <c r="B792" s="5"/>
      <c r="C792" s="5" t="s">
        <v>152</v>
      </c>
      <c r="D792" s="9"/>
      <c r="E792" s="9"/>
      <c r="F792" s="9"/>
      <c r="G792" s="16"/>
    </row>
    <row r="793" spans="1:8" ht="12.2" customHeight="1">
      <c r="A793" s="9" t="s">
        <v>153</v>
      </c>
      <c r="B793" s="5" t="s">
        <v>51</v>
      </c>
      <c r="C793" s="5" t="s">
        <v>51</v>
      </c>
      <c r="D793" s="9"/>
      <c r="E793" s="9"/>
      <c r="F793" s="9"/>
      <c r="G793" s="16"/>
    </row>
    <row r="794" spans="1:8" ht="12.2" customHeight="1">
      <c r="A794" s="9" t="s">
        <v>310</v>
      </c>
      <c r="B794" s="5" t="s">
        <v>507</v>
      </c>
      <c r="C794" s="5" t="s">
        <v>508</v>
      </c>
      <c r="D794" s="9"/>
      <c r="E794" s="9"/>
      <c r="F794" s="9"/>
      <c r="G794" s="16"/>
    </row>
    <row r="795" spans="1:8" ht="12.2" customHeight="1">
      <c r="A795" s="9" t="s">
        <v>40</v>
      </c>
      <c r="B795" s="5" t="s">
        <v>175</v>
      </c>
      <c r="C795" s="5" t="s">
        <v>175</v>
      </c>
      <c r="D795" s="9"/>
      <c r="E795" s="9"/>
      <c r="F795" s="9"/>
      <c r="G795" s="16"/>
    </row>
    <row r="796" spans="1:8" s="8" customFormat="1" ht="14.65" customHeight="1">
      <c r="A796" s="6" t="s">
        <v>191</v>
      </c>
      <c r="B796" s="43" t="s">
        <v>11</v>
      </c>
      <c r="C796" s="43"/>
      <c r="D796" s="15">
        <v>0.1</v>
      </c>
      <c r="E796" s="15"/>
      <c r="F796" s="15">
        <v>8</v>
      </c>
      <c r="G796" s="15">
        <v>33.299999999999997</v>
      </c>
      <c r="H796" s="7"/>
    </row>
    <row r="797" spans="1:8" ht="12.2" customHeight="1">
      <c r="A797" s="9" t="s">
        <v>158</v>
      </c>
      <c r="B797" s="5" t="s">
        <v>28</v>
      </c>
      <c r="C797" s="5" t="s">
        <v>28</v>
      </c>
      <c r="D797" s="9"/>
      <c r="E797" s="9"/>
      <c r="F797" s="9"/>
      <c r="G797" s="16"/>
    </row>
    <row r="798" spans="1:8" ht="12.2" customHeight="1">
      <c r="A798" s="9" t="s">
        <v>64</v>
      </c>
      <c r="B798" s="5" t="s">
        <v>145</v>
      </c>
      <c r="C798" s="5" t="s">
        <v>145</v>
      </c>
      <c r="D798" s="9"/>
      <c r="E798" s="9"/>
      <c r="F798" s="9"/>
      <c r="G798" s="16"/>
    </row>
    <row r="799" spans="1:8" ht="12.2" customHeight="1">
      <c r="A799" s="9" t="s">
        <v>34</v>
      </c>
      <c r="B799" s="5" t="s">
        <v>182</v>
      </c>
      <c r="C799" s="5" t="s">
        <v>182</v>
      </c>
      <c r="D799" s="9"/>
      <c r="E799" s="9"/>
      <c r="F799" s="9"/>
      <c r="G799" s="16"/>
    </row>
    <row r="800" spans="1:8" ht="12.2" customHeight="1">
      <c r="A800" s="9" t="s">
        <v>193</v>
      </c>
      <c r="B800" s="5" t="s">
        <v>182</v>
      </c>
      <c r="C800" s="5" t="s">
        <v>194</v>
      </c>
      <c r="D800" s="9"/>
      <c r="E800" s="9"/>
      <c r="F800" s="9"/>
      <c r="G800" s="16"/>
    </row>
    <row r="801" spans="1:8" s="8" customFormat="1" ht="14.65" customHeight="1">
      <c r="A801" s="6" t="s">
        <v>253</v>
      </c>
      <c r="B801" s="43" t="s">
        <v>113</v>
      </c>
      <c r="C801" s="43"/>
      <c r="D801" s="15">
        <v>0.4</v>
      </c>
      <c r="E801" s="15">
        <v>0.3</v>
      </c>
      <c r="F801" s="15">
        <v>10.3</v>
      </c>
      <c r="G801" s="15">
        <v>47</v>
      </c>
      <c r="H801" s="7"/>
    </row>
    <row r="802" spans="1:8" ht="12.2" customHeight="1">
      <c r="A802" s="10" t="s">
        <v>254</v>
      </c>
      <c r="B802" s="11" t="s">
        <v>255</v>
      </c>
      <c r="C802" s="11" t="s">
        <v>113</v>
      </c>
      <c r="D802" s="9"/>
      <c r="E802" s="9"/>
      <c r="F802" s="9"/>
      <c r="G802" s="16"/>
    </row>
    <row r="803" spans="1:8" ht="14.65" customHeight="1">
      <c r="A803" s="13"/>
      <c r="B803" s="13"/>
      <c r="C803" s="13">
        <f>B787+B796+B801</f>
        <v>360</v>
      </c>
      <c r="D803" s="18">
        <f>D787+D796+D801</f>
        <v>5.7</v>
      </c>
      <c r="E803" s="18">
        <f t="shared" ref="E803:G803" si="42">E787+E796+E801</f>
        <v>5.3999999999999995</v>
      </c>
      <c r="F803" s="18">
        <f t="shared" si="42"/>
        <v>52.7</v>
      </c>
      <c r="G803" s="18">
        <f t="shared" si="42"/>
        <v>286.7</v>
      </c>
    </row>
    <row r="804" spans="1:8" ht="21.2" customHeight="1">
      <c r="A804" s="46" t="s">
        <v>163</v>
      </c>
      <c r="B804" s="46"/>
      <c r="C804" s="46"/>
      <c r="D804" s="42"/>
      <c r="E804" s="42"/>
      <c r="F804" s="42"/>
      <c r="G804" s="42"/>
    </row>
    <row r="805" spans="1:8" s="8" customFormat="1" ht="14.65" customHeight="1">
      <c r="A805" s="6" t="s">
        <v>399</v>
      </c>
      <c r="B805" s="43" t="s">
        <v>65</v>
      </c>
      <c r="C805" s="43"/>
      <c r="D805" s="15">
        <v>0.5</v>
      </c>
      <c r="E805" s="15">
        <v>0.1</v>
      </c>
      <c r="F805" s="15">
        <v>1.6</v>
      </c>
      <c r="G805" s="15">
        <v>8.4</v>
      </c>
      <c r="H805" s="7"/>
    </row>
    <row r="806" spans="1:8" ht="12.2" customHeight="1">
      <c r="A806" s="9" t="s">
        <v>80</v>
      </c>
      <c r="B806" s="5" t="s">
        <v>509</v>
      </c>
      <c r="C806" s="5" t="s">
        <v>65</v>
      </c>
      <c r="D806" s="9"/>
      <c r="E806" s="9"/>
      <c r="F806" s="9"/>
      <c r="G806" s="16"/>
    </row>
    <row r="807" spans="1:8" s="8" customFormat="1" ht="14.65" customHeight="1">
      <c r="A807" s="6" t="s">
        <v>510</v>
      </c>
      <c r="B807" s="43" t="s">
        <v>11</v>
      </c>
      <c r="C807" s="43"/>
      <c r="D807" s="15">
        <v>12.7</v>
      </c>
      <c r="E807" s="15">
        <v>6.8</v>
      </c>
      <c r="F807" s="15">
        <v>32.700000000000003</v>
      </c>
      <c r="G807" s="15">
        <v>247.3</v>
      </c>
      <c r="H807" s="7"/>
    </row>
    <row r="808" spans="1:8" ht="12.2" customHeight="1">
      <c r="A808" s="9" t="s">
        <v>64</v>
      </c>
      <c r="B808" s="5" t="s">
        <v>135</v>
      </c>
      <c r="C808" s="5" t="s">
        <v>135</v>
      </c>
      <c r="D808" s="9"/>
      <c r="E808" s="9"/>
      <c r="F808" s="9"/>
      <c r="G808" s="16"/>
    </row>
    <row r="809" spans="1:8" ht="12.2" customHeight="1">
      <c r="A809" s="9" t="s">
        <v>227</v>
      </c>
      <c r="B809" s="5" t="s">
        <v>115</v>
      </c>
      <c r="C809" s="5" t="s">
        <v>31</v>
      </c>
      <c r="D809" s="9"/>
      <c r="E809" s="9"/>
      <c r="F809" s="9"/>
      <c r="G809" s="16"/>
    </row>
    <row r="810" spans="1:8" ht="12.2" customHeight="1">
      <c r="A810" s="9" t="s">
        <v>27</v>
      </c>
      <c r="B810" s="5" t="s">
        <v>14</v>
      </c>
      <c r="C810" s="5" t="s">
        <v>14</v>
      </c>
      <c r="D810" s="9"/>
      <c r="E810" s="9"/>
      <c r="F810" s="9"/>
      <c r="G810" s="16"/>
    </row>
    <row r="811" spans="1:8" ht="12.2" customHeight="1">
      <c r="A811" s="9" t="s">
        <v>45</v>
      </c>
      <c r="B811" s="5" t="s">
        <v>150</v>
      </c>
      <c r="C811" s="5" t="s">
        <v>150</v>
      </c>
      <c r="D811" s="9"/>
      <c r="E811" s="9"/>
      <c r="F811" s="9"/>
      <c r="G811" s="16"/>
    </row>
    <row r="812" spans="1:8" ht="12.2" customHeight="1">
      <c r="A812" s="9" t="s">
        <v>262</v>
      </c>
      <c r="B812" s="5" t="s">
        <v>511</v>
      </c>
      <c r="C812" s="5" t="s">
        <v>512</v>
      </c>
      <c r="D812" s="9"/>
      <c r="E812" s="9"/>
      <c r="F812" s="9"/>
      <c r="G812" s="16"/>
    </row>
    <row r="813" spans="1:8" ht="12.2" customHeight="1">
      <c r="A813" s="9" t="s">
        <v>40</v>
      </c>
      <c r="B813" s="5" t="s">
        <v>150</v>
      </c>
      <c r="C813" s="5" t="s">
        <v>150</v>
      </c>
      <c r="D813" s="9"/>
      <c r="E813" s="9"/>
      <c r="F813" s="9"/>
      <c r="G813" s="16"/>
    </row>
    <row r="814" spans="1:8" ht="12.2" customHeight="1">
      <c r="A814" s="9" t="s">
        <v>98</v>
      </c>
      <c r="B814" s="5" t="s">
        <v>79</v>
      </c>
      <c r="C814" s="5" t="s">
        <v>473</v>
      </c>
      <c r="D814" s="9"/>
      <c r="E814" s="9"/>
      <c r="F814" s="9"/>
      <c r="G814" s="16"/>
    </row>
    <row r="815" spans="1:8" ht="12.2" customHeight="1">
      <c r="A815" s="9" t="s">
        <v>92</v>
      </c>
      <c r="B815" s="5" t="s">
        <v>93</v>
      </c>
      <c r="C815" s="5" t="s">
        <v>93</v>
      </c>
      <c r="D815" s="9"/>
      <c r="E815" s="9"/>
      <c r="F815" s="9"/>
      <c r="G815" s="16"/>
    </row>
    <row r="816" spans="1:8" ht="12.2" customHeight="1">
      <c r="A816" s="9" t="s">
        <v>131</v>
      </c>
      <c r="B816" s="5" t="s">
        <v>93</v>
      </c>
      <c r="C816" s="5" t="s">
        <v>93</v>
      </c>
      <c r="D816" s="9"/>
      <c r="E816" s="9"/>
      <c r="F816" s="9"/>
      <c r="G816" s="16"/>
    </row>
    <row r="817" spans="1:8" ht="12.2" customHeight="1">
      <c r="A817" s="9" t="s">
        <v>170</v>
      </c>
      <c r="B817" s="5" t="s">
        <v>513</v>
      </c>
      <c r="C817" s="5" t="s">
        <v>421</v>
      </c>
      <c r="D817" s="9"/>
      <c r="E817" s="9"/>
      <c r="F817" s="9"/>
      <c r="G817" s="16"/>
    </row>
    <row r="818" spans="1:8" ht="12.2" customHeight="1">
      <c r="A818" s="9" t="s">
        <v>103</v>
      </c>
      <c r="B818" s="5" t="s">
        <v>514</v>
      </c>
      <c r="C818" s="5" t="s">
        <v>515</v>
      </c>
      <c r="D818" s="9"/>
      <c r="E818" s="9"/>
      <c r="F818" s="9"/>
      <c r="G818" s="16"/>
    </row>
    <row r="819" spans="1:8" s="8" customFormat="1" ht="14.65" customHeight="1">
      <c r="A819" s="6" t="s">
        <v>66</v>
      </c>
      <c r="B819" s="43" t="s">
        <v>195</v>
      </c>
      <c r="C819" s="43"/>
      <c r="D819" s="15">
        <v>5.3</v>
      </c>
      <c r="E819" s="15">
        <v>0.4</v>
      </c>
      <c r="F819" s="15">
        <v>35.1</v>
      </c>
      <c r="G819" s="15">
        <v>165.8</v>
      </c>
      <c r="H819" s="7"/>
    </row>
    <row r="820" spans="1:8" ht="14.25" customHeight="1">
      <c r="A820" s="10" t="s">
        <v>820</v>
      </c>
      <c r="B820" s="5"/>
      <c r="C820" s="5" t="s">
        <v>195</v>
      </c>
      <c r="D820" s="9"/>
      <c r="E820" s="9"/>
      <c r="F820" s="9"/>
      <c r="G820" s="16"/>
    </row>
    <row r="821" spans="1:8" s="8" customFormat="1" ht="14.65" customHeight="1">
      <c r="A821" s="6" t="s">
        <v>271</v>
      </c>
      <c r="B821" s="43" t="s">
        <v>46</v>
      </c>
      <c r="C821" s="43"/>
      <c r="D821" s="15">
        <v>0.1</v>
      </c>
      <c r="E821" s="15">
        <v>4.2</v>
      </c>
      <c r="F821" s="15">
        <v>0.1</v>
      </c>
      <c r="G821" s="15">
        <v>37.5</v>
      </c>
      <c r="H821" s="7"/>
    </row>
    <row r="822" spans="1:8" ht="12.2" customHeight="1">
      <c r="A822" s="9" t="s">
        <v>45</v>
      </c>
      <c r="B822" s="5" t="s">
        <v>46</v>
      </c>
      <c r="C822" s="5" t="s">
        <v>46</v>
      </c>
      <c r="D822" s="9"/>
      <c r="E822" s="9"/>
      <c r="F822" s="9"/>
      <c r="G822" s="16"/>
    </row>
    <row r="823" spans="1:8" s="8" customFormat="1" ht="14.65" customHeight="1">
      <c r="A823" s="6" t="s">
        <v>335</v>
      </c>
      <c r="B823" s="43" t="s">
        <v>11</v>
      </c>
      <c r="C823" s="43"/>
      <c r="D823" s="15"/>
      <c r="E823" s="15"/>
      <c r="F823" s="15">
        <v>5.8</v>
      </c>
      <c r="G823" s="15">
        <v>23.2</v>
      </c>
      <c r="H823" s="7"/>
    </row>
    <row r="824" spans="1:8" ht="12.2" customHeight="1">
      <c r="A824" s="9" t="s">
        <v>336</v>
      </c>
      <c r="B824" s="5" t="s">
        <v>90</v>
      </c>
      <c r="C824" s="5" t="s">
        <v>90</v>
      </c>
      <c r="D824" s="9"/>
      <c r="E824" s="9"/>
      <c r="F824" s="9"/>
      <c r="G824" s="16"/>
    </row>
    <row r="825" spans="1:8" ht="12.2" customHeight="1">
      <c r="A825" s="9" t="s">
        <v>34</v>
      </c>
      <c r="B825" s="5" t="s">
        <v>143</v>
      </c>
      <c r="C825" s="5" t="s">
        <v>143</v>
      </c>
      <c r="D825" s="9"/>
      <c r="E825" s="9"/>
      <c r="F825" s="9"/>
      <c r="G825" s="16"/>
    </row>
    <row r="826" spans="1:8" ht="12.2" customHeight="1">
      <c r="A826" s="10" t="s">
        <v>64</v>
      </c>
      <c r="B826" s="11" t="s">
        <v>145</v>
      </c>
      <c r="C826" s="11" t="s">
        <v>145</v>
      </c>
      <c r="D826" s="9"/>
      <c r="E826" s="9"/>
      <c r="F826" s="9"/>
      <c r="G826" s="16"/>
    </row>
    <row r="827" spans="1:8" ht="14.65" customHeight="1">
      <c r="A827" s="13"/>
      <c r="B827" s="13"/>
      <c r="C827" s="13">
        <f>B805+B807+B819+B821+B823</f>
        <v>535</v>
      </c>
      <c r="D827" s="18">
        <f>D805+D807+D819+D821</f>
        <v>18.600000000000001</v>
      </c>
      <c r="E827" s="18">
        <f t="shared" ref="E827:G827" si="43">E805+E807+E819+E821</f>
        <v>11.5</v>
      </c>
      <c r="F827" s="18">
        <f t="shared" si="43"/>
        <v>69.5</v>
      </c>
      <c r="G827" s="18">
        <f t="shared" si="43"/>
        <v>459</v>
      </c>
    </row>
    <row r="828" spans="1:8" ht="21.2" customHeight="1">
      <c r="A828" s="46" t="s">
        <v>199</v>
      </c>
      <c r="B828" s="46"/>
      <c r="C828" s="46"/>
      <c r="D828" s="42"/>
      <c r="E828" s="42"/>
      <c r="F828" s="42"/>
      <c r="G828" s="42"/>
    </row>
    <row r="829" spans="1:8" s="8" customFormat="1" ht="14.65" customHeight="1">
      <c r="A829" s="6" t="s">
        <v>273</v>
      </c>
      <c r="B829" s="43" t="s">
        <v>11</v>
      </c>
      <c r="C829" s="43"/>
      <c r="D829" s="15">
        <v>5.6</v>
      </c>
      <c r="E829" s="15">
        <v>5</v>
      </c>
      <c r="F829" s="15">
        <v>9</v>
      </c>
      <c r="G829" s="15">
        <v>113</v>
      </c>
      <c r="H829" s="7"/>
    </row>
    <row r="830" spans="1:8" ht="12.2" customHeight="1">
      <c r="A830" s="9" t="s">
        <v>274</v>
      </c>
      <c r="B830" s="5" t="s">
        <v>11</v>
      </c>
      <c r="C830" s="5" t="s">
        <v>11</v>
      </c>
      <c r="D830" s="9"/>
      <c r="E830" s="9"/>
      <c r="F830" s="9"/>
      <c r="G830" s="16"/>
    </row>
    <row r="831" spans="1:8" s="8" customFormat="1" ht="14.65" customHeight="1">
      <c r="A831" s="6" t="s">
        <v>253</v>
      </c>
      <c r="B831" s="43" t="s">
        <v>204</v>
      </c>
      <c r="C831" s="43"/>
      <c r="D831" s="15">
        <v>0.3</v>
      </c>
      <c r="E831" s="15">
        <v>0.3</v>
      </c>
      <c r="F831" s="15">
        <v>8.8000000000000007</v>
      </c>
      <c r="G831" s="15">
        <v>40</v>
      </c>
      <c r="H831" s="7"/>
    </row>
    <row r="832" spans="1:8" ht="12.2" customHeight="1">
      <c r="A832" s="10" t="s">
        <v>254</v>
      </c>
      <c r="B832" s="11" t="s">
        <v>275</v>
      </c>
      <c r="C832" s="11" t="s">
        <v>204</v>
      </c>
      <c r="D832" s="9"/>
      <c r="E832" s="9"/>
      <c r="F832" s="9"/>
      <c r="G832" s="16"/>
    </row>
    <row r="833" spans="1:8" ht="14.65" customHeight="1">
      <c r="A833" s="12"/>
      <c r="B833" s="12"/>
      <c r="C833" s="13">
        <f>B829+B831</f>
        <v>285</v>
      </c>
      <c r="D833" s="18">
        <f>D829+D831</f>
        <v>5.8999999999999995</v>
      </c>
      <c r="E833" s="18">
        <f t="shared" ref="E833:G833" si="44">E829+E831</f>
        <v>5.3</v>
      </c>
      <c r="F833" s="18">
        <f t="shared" si="44"/>
        <v>17.8</v>
      </c>
      <c r="G833" s="18">
        <f t="shared" si="44"/>
        <v>153</v>
      </c>
    </row>
    <row r="834" spans="1:8" ht="14.65" customHeight="1">
      <c r="A834" s="13" t="s">
        <v>206</v>
      </c>
      <c r="B834" s="13"/>
      <c r="C834" s="13">
        <f>C833+C827+C803+C785+C744+C740</f>
        <v>2710</v>
      </c>
      <c r="D834" s="18">
        <f>D833+D827+D803+D785+D744+D740</f>
        <v>71.800000000000011</v>
      </c>
      <c r="E834" s="18">
        <f t="shared" ref="E834:G834" si="45">E833+E827+E803+E785+E744+E740</f>
        <v>61.599999999999994</v>
      </c>
      <c r="F834" s="18">
        <f t="shared" si="45"/>
        <v>365.8</v>
      </c>
      <c r="G834" s="18">
        <f t="shared" si="45"/>
        <v>2336.1999999999998</v>
      </c>
    </row>
    <row r="835" spans="1:8" ht="14.1" customHeight="1"/>
    <row r="836" spans="1:8" ht="21.2" customHeight="1">
      <c r="A836" s="44" t="s">
        <v>516</v>
      </c>
      <c r="B836" s="44"/>
      <c r="C836" s="44"/>
      <c r="D836" s="44"/>
      <c r="E836" s="44"/>
      <c r="F836" s="44"/>
      <c r="G836" s="44"/>
    </row>
    <row r="837" spans="1:8" ht="7.15" customHeight="1"/>
    <row r="838" spans="1:8" ht="21.2" customHeight="1">
      <c r="A838" s="45" t="s">
        <v>1</v>
      </c>
      <c r="B838" s="45" t="s">
        <v>2</v>
      </c>
      <c r="C838" s="45"/>
      <c r="D838" s="45" t="s">
        <v>3</v>
      </c>
      <c r="E838" s="45"/>
      <c r="F838" s="45"/>
      <c r="G838" s="45"/>
    </row>
    <row r="839" spans="1:8" ht="28.35" customHeight="1">
      <c r="A839" s="45"/>
      <c r="B839" s="3" t="s">
        <v>4</v>
      </c>
      <c r="C839" s="3" t="s">
        <v>5</v>
      </c>
      <c r="D839" s="3" t="s">
        <v>6</v>
      </c>
      <c r="E839" s="3" t="s">
        <v>7</v>
      </c>
      <c r="F839" s="3" t="s">
        <v>8</v>
      </c>
      <c r="G839" s="45"/>
    </row>
    <row r="840" spans="1:8" ht="21.2" customHeight="1">
      <c r="A840" s="42" t="s">
        <v>9</v>
      </c>
      <c r="B840" s="42"/>
      <c r="C840" s="42"/>
      <c r="D840" s="42"/>
      <c r="E840" s="42"/>
      <c r="F840" s="42"/>
      <c r="G840" s="42"/>
    </row>
    <row r="841" spans="1:8" s="8" customFormat="1" ht="14.65" customHeight="1">
      <c r="A841" s="6" t="s">
        <v>277</v>
      </c>
      <c r="B841" s="43" t="s">
        <v>11</v>
      </c>
      <c r="C841" s="43"/>
      <c r="D841" s="15">
        <v>12.8</v>
      </c>
      <c r="E841" s="15">
        <v>25.8</v>
      </c>
      <c r="F841" s="15">
        <v>4.3</v>
      </c>
      <c r="G841" s="15">
        <v>315.8</v>
      </c>
      <c r="H841" s="7"/>
    </row>
    <row r="842" spans="1:8" ht="12.2" customHeight="1">
      <c r="A842" s="9" t="s">
        <v>36</v>
      </c>
      <c r="B842" s="5"/>
      <c r="C842" s="5" t="s">
        <v>278</v>
      </c>
      <c r="D842" s="9"/>
      <c r="E842" s="9"/>
      <c r="F842" s="9"/>
      <c r="G842" s="16"/>
    </row>
    <row r="843" spans="1:8" ht="12.2" customHeight="1">
      <c r="A843" s="9" t="s">
        <v>12</v>
      </c>
      <c r="B843" s="5" t="s">
        <v>280</v>
      </c>
      <c r="C843" s="5" t="s">
        <v>280</v>
      </c>
      <c r="D843" s="9"/>
      <c r="E843" s="9"/>
      <c r="F843" s="9"/>
      <c r="G843" s="16"/>
    </row>
    <row r="844" spans="1:8" ht="12.2" customHeight="1">
      <c r="A844" s="9" t="s">
        <v>27</v>
      </c>
      <c r="B844" s="5" t="s">
        <v>124</v>
      </c>
      <c r="C844" s="5" t="s">
        <v>124</v>
      </c>
      <c r="D844" s="9"/>
      <c r="E844" s="9"/>
      <c r="F844" s="9"/>
      <c r="G844" s="16"/>
    </row>
    <row r="845" spans="1:8" ht="12.2" customHeight="1">
      <c r="A845" s="9" t="s">
        <v>45</v>
      </c>
      <c r="B845" s="5" t="s">
        <v>156</v>
      </c>
      <c r="C845" s="5" t="s">
        <v>156</v>
      </c>
      <c r="D845" s="9"/>
      <c r="E845" s="9"/>
      <c r="F845" s="9"/>
      <c r="G845" s="16"/>
    </row>
    <row r="846" spans="1:8" s="8" customFormat="1" ht="14.65" customHeight="1">
      <c r="A846" s="6" t="s">
        <v>43</v>
      </c>
      <c r="B846" s="43" t="s">
        <v>65</v>
      </c>
      <c r="C846" s="43"/>
      <c r="D846" s="15">
        <v>4.0999999999999996</v>
      </c>
      <c r="E846" s="15">
        <v>8.8000000000000007</v>
      </c>
      <c r="F846" s="15">
        <v>24.6</v>
      </c>
      <c r="G846" s="15">
        <v>193.8</v>
      </c>
      <c r="H846" s="7"/>
    </row>
    <row r="847" spans="1:8" ht="12.2" customHeight="1">
      <c r="A847" s="9" t="s">
        <v>45</v>
      </c>
      <c r="B847" s="5" t="s">
        <v>53</v>
      </c>
      <c r="C847" s="5" t="s">
        <v>53</v>
      </c>
      <c r="D847" s="9"/>
      <c r="E847" s="9"/>
      <c r="F847" s="9"/>
      <c r="G847" s="16"/>
    </row>
    <row r="848" spans="1:8" ht="12.2" customHeight="1">
      <c r="A848" s="10" t="s">
        <v>820</v>
      </c>
      <c r="B848" s="5"/>
      <c r="C848" s="5" t="s">
        <v>295</v>
      </c>
      <c r="D848" s="9"/>
      <c r="E848" s="9"/>
      <c r="F848" s="9"/>
      <c r="G848" s="16"/>
    </row>
    <row r="849" spans="1:8" s="8" customFormat="1" ht="14.65" customHeight="1">
      <c r="A849" s="6" t="s">
        <v>157</v>
      </c>
      <c r="B849" s="43" t="s">
        <v>11</v>
      </c>
      <c r="C849" s="43"/>
      <c r="D849" s="15">
        <v>0.1</v>
      </c>
      <c r="E849" s="15"/>
      <c r="F849" s="15">
        <v>6.9</v>
      </c>
      <c r="G849" s="15">
        <v>27.8</v>
      </c>
      <c r="H849" s="7"/>
    </row>
    <row r="850" spans="1:8" ht="12.2" customHeight="1">
      <c r="A850" s="9" t="s">
        <v>158</v>
      </c>
      <c r="B850" s="5" t="s">
        <v>28</v>
      </c>
      <c r="C850" s="5" t="s">
        <v>28</v>
      </c>
      <c r="D850" s="9"/>
      <c r="E850" s="9"/>
      <c r="F850" s="9"/>
      <c r="G850" s="16"/>
    </row>
    <row r="851" spans="1:8" ht="12.2" customHeight="1">
      <c r="A851" s="9" t="s">
        <v>64</v>
      </c>
      <c r="B851" s="5" t="s">
        <v>145</v>
      </c>
      <c r="C851" s="5" t="s">
        <v>145</v>
      </c>
      <c r="D851" s="9"/>
      <c r="E851" s="9"/>
      <c r="F851" s="9"/>
      <c r="G851" s="16"/>
    </row>
    <row r="852" spans="1:8" ht="12.2" customHeight="1">
      <c r="A852" s="9" t="s">
        <v>34</v>
      </c>
      <c r="B852" s="5" t="s">
        <v>60</v>
      </c>
      <c r="C852" s="5" t="s">
        <v>60</v>
      </c>
      <c r="D852" s="9"/>
      <c r="E852" s="9"/>
      <c r="F852" s="9"/>
      <c r="G852" s="16"/>
    </row>
    <row r="853" spans="1:8" s="8" customFormat="1" ht="14.65" customHeight="1">
      <c r="A853" s="6" t="s">
        <v>517</v>
      </c>
      <c r="B853" s="43" t="s">
        <v>50</v>
      </c>
      <c r="C853" s="43"/>
      <c r="D853" s="15">
        <v>2.4</v>
      </c>
      <c r="E853" s="15">
        <v>6.6</v>
      </c>
      <c r="F853" s="15">
        <v>17.399999999999999</v>
      </c>
      <c r="G853" s="15">
        <v>131</v>
      </c>
      <c r="H853" s="7"/>
    </row>
    <row r="854" spans="1:8" ht="12.2" customHeight="1">
      <c r="A854" s="10" t="s">
        <v>518</v>
      </c>
      <c r="B854" s="11" t="s">
        <v>50</v>
      </c>
      <c r="C854" s="11" t="s">
        <v>50</v>
      </c>
      <c r="D854" s="9"/>
      <c r="E854" s="9"/>
      <c r="F854" s="9"/>
      <c r="G854" s="16"/>
    </row>
    <row r="855" spans="1:8" ht="14.65" customHeight="1">
      <c r="A855" s="13"/>
      <c r="B855" s="13"/>
      <c r="C855" s="13">
        <f>B841+B846+B849+B853</f>
        <v>500</v>
      </c>
      <c r="D855" s="18">
        <f>D841+D846+D849+D853</f>
        <v>19.399999999999999</v>
      </c>
      <c r="E855" s="18">
        <f t="shared" ref="E855:G855" si="46">E841+E846+E849+E853</f>
        <v>41.2</v>
      </c>
      <c r="F855" s="18">
        <f t="shared" si="46"/>
        <v>53.2</v>
      </c>
      <c r="G855" s="18">
        <f t="shared" si="46"/>
        <v>668.4</v>
      </c>
    </row>
    <row r="856" spans="1:8" ht="21.2" customHeight="1">
      <c r="A856" s="46" t="s">
        <v>71</v>
      </c>
      <c r="B856" s="46"/>
      <c r="C856" s="46"/>
      <c r="D856" s="42"/>
      <c r="E856" s="42"/>
      <c r="F856" s="42"/>
      <c r="G856" s="42"/>
    </row>
    <row r="857" spans="1:8" s="8" customFormat="1" ht="14.65" customHeight="1">
      <c r="A857" s="6" t="s">
        <v>72</v>
      </c>
      <c r="B857" s="43" t="s">
        <v>11</v>
      </c>
      <c r="C857" s="43"/>
      <c r="D857" s="15">
        <v>0.2</v>
      </c>
      <c r="E857" s="15">
        <v>0.3</v>
      </c>
      <c r="F857" s="15">
        <v>22.6</v>
      </c>
      <c r="G857" s="15">
        <v>85</v>
      </c>
      <c r="H857" s="7"/>
    </row>
    <row r="858" spans="1:8" ht="12.2" customHeight="1">
      <c r="A858" s="10" t="s">
        <v>73</v>
      </c>
      <c r="B858" s="11" t="s">
        <v>11</v>
      </c>
      <c r="C858" s="11" t="s">
        <v>11</v>
      </c>
      <c r="D858" s="9"/>
      <c r="E858" s="9"/>
      <c r="F858" s="9"/>
      <c r="G858" s="16"/>
    </row>
    <row r="859" spans="1:8" ht="14.65" customHeight="1">
      <c r="A859" s="12"/>
      <c r="B859" s="12"/>
      <c r="C859" s="20" t="str">
        <f>B857</f>
        <v>200</v>
      </c>
      <c r="D859" s="18">
        <f>D857</f>
        <v>0.2</v>
      </c>
      <c r="E859" s="18">
        <f t="shared" ref="E859:G859" si="47">E857</f>
        <v>0.3</v>
      </c>
      <c r="F859" s="18">
        <f t="shared" si="47"/>
        <v>22.6</v>
      </c>
      <c r="G859" s="18">
        <f t="shared" si="47"/>
        <v>85</v>
      </c>
    </row>
    <row r="860" spans="1:8" ht="21.2" customHeight="1">
      <c r="A860" s="46" t="s">
        <v>75</v>
      </c>
      <c r="B860" s="46"/>
      <c r="C860" s="46"/>
      <c r="D860" s="42"/>
      <c r="E860" s="42"/>
      <c r="F860" s="42"/>
      <c r="G860" s="42"/>
    </row>
    <row r="861" spans="1:8" s="8" customFormat="1" ht="14.65" customHeight="1">
      <c r="A861" s="6" t="s">
        <v>320</v>
      </c>
      <c r="B861" s="43" t="s">
        <v>65</v>
      </c>
      <c r="C861" s="43"/>
      <c r="D861" s="15">
        <v>0.7</v>
      </c>
      <c r="E861" s="15">
        <v>0.1</v>
      </c>
      <c r="F861" s="15">
        <v>2.2999999999999998</v>
      </c>
      <c r="G861" s="15">
        <v>14.5</v>
      </c>
      <c r="H861" s="7"/>
    </row>
    <row r="862" spans="1:8" ht="12.2" customHeight="1">
      <c r="A862" s="9" t="s">
        <v>83</v>
      </c>
      <c r="B862" s="5" t="s">
        <v>299</v>
      </c>
      <c r="C862" s="5" t="s">
        <v>321</v>
      </c>
      <c r="D862" s="9"/>
      <c r="E862" s="9"/>
      <c r="F862" s="9"/>
      <c r="G862" s="16"/>
    </row>
    <row r="863" spans="1:8" s="8" customFormat="1" ht="26.45" customHeight="1">
      <c r="A863" s="6" t="s">
        <v>519</v>
      </c>
      <c r="B863" s="43" t="s">
        <v>11</v>
      </c>
      <c r="C863" s="43"/>
      <c r="D863" s="15">
        <v>5.6</v>
      </c>
      <c r="E863" s="15">
        <v>5.9</v>
      </c>
      <c r="F863" s="15">
        <v>12.1</v>
      </c>
      <c r="G863" s="15">
        <v>123.8</v>
      </c>
      <c r="H863" s="7"/>
    </row>
    <row r="864" spans="1:8" ht="12.2" customHeight="1">
      <c r="A864" s="9" t="s">
        <v>27</v>
      </c>
      <c r="B864" s="5" t="s">
        <v>15</v>
      </c>
      <c r="C864" s="5" t="s">
        <v>15</v>
      </c>
      <c r="D864" s="9"/>
      <c r="E864" s="9"/>
      <c r="F864" s="9"/>
      <c r="G864" s="16"/>
    </row>
    <row r="865" spans="1:8" ht="12.2" customHeight="1">
      <c r="A865" s="9" t="s">
        <v>64</v>
      </c>
      <c r="B865" s="5" t="s">
        <v>520</v>
      </c>
      <c r="C865" s="5" t="s">
        <v>520</v>
      </c>
      <c r="D865" s="9"/>
      <c r="E865" s="9"/>
      <c r="F865" s="9"/>
      <c r="G865" s="16"/>
    </row>
    <row r="866" spans="1:8" ht="12.2" customHeight="1">
      <c r="A866" s="9" t="s">
        <v>177</v>
      </c>
      <c r="B866" s="5" t="s">
        <v>90</v>
      </c>
      <c r="C866" s="5" t="s">
        <v>81</v>
      </c>
      <c r="D866" s="9"/>
      <c r="E866" s="9"/>
      <c r="F866" s="9"/>
      <c r="G866" s="16"/>
    </row>
    <row r="867" spans="1:8" ht="12.2" customHeight="1">
      <c r="A867" s="9" t="s">
        <v>244</v>
      </c>
      <c r="B867" s="5" t="s">
        <v>323</v>
      </c>
      <c r="C867" s="5" t="s">
        <v>323</v>
      </c>
      <c r="D867" s="9"/>
      <c r="E867" s="9"/>
      <c r="F867" s="9"/>
      <c r="G867" s="16"/>
    </row>
    <row r="868" spans="1:8" ht="12.2" customHeight="1">
      <c r="A868" s="9" t="s">
        <v>45</v>
      </c>
      <c r="B868" s="5" t="s">
        <v>150</v>
      </c>
      <c r="C868" s="5" t="s">
        <v>150</v>
      </c>
      <c r="D868" s="9"/>
      <c r="E868" s="9"/>
      <c r="F868" s="9"/>
      <c r="G868" s="16"/>
    </row>
    <row r="869" spans="1:8" ht="12.2" customHeight="1">
      <c r="A869" s="9" t="s">
        <v>36</v>
      </c>
      <c r="B869" s="5"/>
      <c r="C869" s="5" t="s">
        <v>521</v>
      </c>
      <c r="D869" s="9"/>
      <c r="E869" s="9"/>
      <c r="F869" s="9"/>
      <c r="G869" s="16"/>
    </row>
    <row r="870" spans="1:8" ht="12.2" customHeight="1">
      <c r="A870" s="9" t="s">
        <v>103</v>
      </c>
      <c r="B870" s="5" t="s">
        <v>522</v>
      </c>
      <c r="C870" s="5" t="s">
        <v>523</v>
      </c>
      <c r="D870" s="9"/>
      <c r="E870" s="9"/>
      <c r="F870" s="9"/>
      <c r="G870" s="16"/>
    </row>
    <row r="871" spans="1:8" ht="12.2" customHeight="1">
      <c r="A871" s="9" t="s">
        <v>101</v>
      </c>
      <c r="B871" s="5" t="s">
        <v>524</v>
      </c>
      <c r="C871" s="5" t="s">
        <v>301</v>
      </c>
      <c r="D871" s="9"/>
      <c r="E871" s="9"/>
      <c r="F871" s="9"/>
      <c r="G871" s="16"/>
    </row>
    <row r="872" spans="1:8" ht="12.2" customHeight="1">
      <c r="A872" s="9" t="s">
        <v>98</v>
      </c>
      <c r="B872" s="5" t="s">
        <v>97</v>
      </c>
      <c r="C872" s="5" t="s">
        <v>525</v>
      </c>
      <c r="D872" s="9"/>
      <c r="E872" s="9"/>
      <c r="F872" s="9"/>
      <c r="G872" s="16"/>
    </row>
    <row r="873" spans="1:8" ht="12.2" customHeight="1">
      <c r="A873" s="9" t="s">
        <v>40</v>
      </c>
      <c r="B873" s="5" t="s">
        <v>115</v>
      </c>
      <c r="C873" s="5" t="s">
        <v>115</v>
      </c>
      <c r="D873" s="9"/>
      <c r="E873" s="9"/>
      <c r="F873" s="9"/>
      <c r="G873" s="16"/>
    </row>
    <row r="874" spans="1:8" ht="12.2" customHeight="1">
      <c r="A874" s="9" t="s">
        <v>64</v>
      </c>
      <c r="B874" s="5" t="s">
        <v>235</v>
      </c>
      <c r="C874" s="5" t="s">
        <v>235</v>
      </c>
      <c r="D874" s="9"/>
      <c r="E874" s="9"/>
      <c r="F874" s="9"/>
      <c r="G874" s="16"/>
    </row>
    <row r="875" spans="1:8" s="8" customFormat="1" ht="14.65" customHeight="1">
      <c r="A875" s="6" t="s">
        <v>526</v>
      </c>
      <c r="B875" s="43" t="s">
        <v>126</v>
      </c>
      <c r="C875" s="43"/>
      <c r="D875" s="15">
        <v>6.6</v>
      </c>
      <c r="E875" s="15">
        <v>7.1</v>
      </c>
      <c r="F875" s="15">
        <v>3.1</v>
      </c>
      <c r="G875" s="15">
        <v>102.1</v>
      </c>
      <c r="H875" s="7"/>
    </row>
    <row r="876" spans="1:8" ht="12.2" customHeight="1">
      <c r="A876" s="9" t="s">
        <v>64</v>
      </c>
      <c r="B876" s="5" t="s">
        <v>417</v>
      </c>
      <c r="C876" s="5" t="s">
        <v>417</v>
      </c>
      <c r="D876" s="9"/>
      <c r="E876" s="9"/>
      <c r="F876" s="9"/>
      <c r="G876" s="16"/>
    </row>
    <row r="877" spans="1:8" ht="12.2" customHeight="1">
      <c r="A877" s="9" t="s">
        <v>110</v>
      </c>
      <c r="B877" s="5" t="s">
        <v>442</v>
      </c>
      <c r="C877" s="5" t="s">
        <v>442</v>
      </c>
      <c r="D877" s="9"/>
      <c r="E877" s="9"/>
      <c r="F877" s="9"/>
      <c r="G877" s="16"/>
    </row>
    <row r="878" spans="1:8" ht="12.2" customHeight="1">
      <c r="A878" s="9" t="s">
        <v>45</v>
      </c>
      <c r="B878" s="5" t="s">
        <v>46</v>
      </c>
      <c r="C878" s="5" t="s">
        <v>46</v>
      </c>
      <c r="D878" s="9"/>
      <c r="E878" s="9"/>
      <c r="F878" s="9"/>
      <c r="G878" s="16"/>
    </row>
    <row r="879" spans="1:8" ht="12.2" customHeight="1">
      <c r="A879" s="9" t="s">
        <v>92</v>
      </c>
      <c r="B879" s="5" t="s">
        <v>55</v>
      </c>
      <c r="C879" s="5" t="s">
        <v>55</v>
      </c>
      <c r="D879" s="9"/>
      <c r="E879" s="9"/>
      <c r="F879" s="9"/>
      <c r="G879" s="16"/>
    </row>
    <row r="880" spans="1:8" ht="12.2" customHeight="1">
      <c r="A880" s="9" t="s">
        <v>98</v>
      </c>
      <c r="B880" s="5" t="s">
        <v>162</v>
      </c>
      <c r="C880" s="5" t="s">
        <v>527</v>
      </c>
      <c r="D880" s="9"/>
      <c r="E880" s="9"/>
      <c r="F880" s="9"/>
      <c r="G880" s="16"/>
    </row>
    <row r="881" spans="1:8" ht="12.2" customHeight="1">
      <c r="A881" s="9" t="s">
        <v>27</v>
      </c>
      <c r="B881" s="5" t="s">
        <v>28</v>
      </c>
      <c r="C881" s="5" t="s">
        <v>28</v>
      </c>
      <c r="D881" s="9"/>
      <c r="E881" s="9"/>
      <c r="F881" s="9"/>
      <c r="G881" s="16"/>
    </row>
    <row r="882" spans="1:8" ht="12.2" customHeight="1">
      <c r="A882" s="9" t="s">
        <v>131</v>
      </c>
      <c r="B882" s="5" t="s">
        <v>93</v>
      </c>
      <c r="C882" s="5" t="s">
        <v>93</v>
      </c>
      <c r="D882" s="9"/>
      <c r="E882" s="9"/>
      <c r="F882" s="9"/>
      <c r="G882" s="16"/>
    </row>
    <row r="883" spans="1:8" ht="12.2" customHeight="1">
      <c r="A883" s="9" t="s">
        <v>528</v>
      </c>
      <c r="B883" s="5" t="s">
        <v>529</v>
      </c>
      <c r="C883" s="5" t="s">
        <v>530</v>
      </c>
      <c r="D883" s="9"/>
      <c r="E883" s="9"/>
      <c r="F883" s="9"/>
      <c r="G883" s="16"/>
    </row>
    <row r="884" spans="1:8" s="8" customFormat="1" ht="14.65" customHeight="1">
      <c r="A884" s="6" t="s">
        <v>531</v>
      </c>
      <c r="B884" s="43" t="s">
        <v>62</v>
      </c>
      <c r="C884" s="43"/>
      <c r="D884" s="15">
        <v>6.6</v>
      </c>
      <c r="E884" s="15">
        <v>4.9000000000000004</v>
      </c>
      <c r="F884" s="15">
        <v>29.8</v>
      </c>
      <c r="G884" s="15">
        <v>189.5</v>
      </c>
      <c r="H884" s="7"/>
    </row>
    <row r="885" spans="1:8" ht="12.2" customHeight="1">
      <c r="A885" s="9" t="s">
        <v>532</v>
      </c>
      <c r="B885" s="5" t="s">
        <v>533</v>
      </c>
      <c r="C885" s="5" t="s">
        <v>534</v>
      </c>
      <c r="D885" s="9"/>
      <c r="E885" s="9"/>
      <c r="F885" s="9"/>
      <c r="G885" s="16"/>
    </row>
    <row r="886" spans="1:8" ht="12.2" customHeight="1">
      <c r="A886" s="9" t="s">
        <v>64</v>
      </c>
      <c r="B886" s="5" t="s">
        <v>535</v>
      </c>
      <c r="C886" s="5" t="s">
        <v>535</v>
      </c>
      <c r="D886" s="9"/>
      <c r="E886" s="9"/>
      <c r="F886" s="9"/>
      <c r="G886" s="16"/>
    </row>
    <row r="887" spans="1:8" ht="12.2" customHeight="1">
      <c r="A887" s="9" t="s">
        <v>27</v>
      </c>
      <c r="B887" s="5" t="s">
        <v>15</v>
      </c>
      <c r="C887" s="5" t="s">
        <v>15</v>
      </c>
      <c r="D887" s="9"/>
      <c r="E887" s="9"/>
      <c r="F887" s="9"/>
      <c r="G887" s="16"/>
    </row>
    <row r="888" spans="1:8" ht="12.2" customHeight="1">
      <c r="A888" s="9" t="s">
        <v>45</v>
      </c>
      <c r="B888" s="5" t="s">
        <v>93</v>
      </c>
      <c r="C888" s="5" t="s">
        <v>93</v>
      </c>
      <c r="D888" s="9"/>
      <c r="E888" s="9"/>
      <c r="F888" s="9"/>
      <c r="G888" s="16"/>
    </row>
    <row r="889" spans="1:8" s="8" customFormat="1" ht="14.65" customHeight="1">
      <c r="A889" s="6" t="s">
        <v>138</v>
      </c>
      <c r="B889" s="43" t="s">
        <v>11</v>
      </c>
      <c r="C889" s="43"/>
      <c r="D889" s="15">
        <v>1</v>
      </c>
      <c r="E889" s="15">
        <v>0.1</v>
      </c>
      <c r="F889" s="15">
        <v>15.7</v>
      </c>
      <c r="G889" s="15">
        <v>68.2</v>
      </c>
      <c r="H889" s="7"/>
    </row>
    <row r="890" spans="1:8" ht="16.5" customHeight="1">
      <c r="A890" s="9" t="s">
        <v>139</v>
      </c>
      <c r="B890" s="5" t="s">
        <v>90</v>
      </c>
      <c r="C890" s="5" t="s">
        <v>90</v>
      </c>
      <c r="D890" s="9"/>
      <c r="E890" s="9"/>
      <c r="F890" s="9"/>
      <c r="G890" s="16"/>
    </row>
    <row r="891" spans="1:8" ht="12.2" customHeight="1">
      <c r="A891" s="9" t="s">
        <v>34</v>
      </c>
      <c r="B891" s="5" t="s">
        <v>143</v>
      </c>
      <c r="C891" s="5" t="s">
        <v>143</v>
      </c>
      <c r="D891" s="9"/>
      <c r="E891" s="9"/>
      <c r="F891" s="9"/>
      <c r="G891" s="16"/>
    </row>
    <row r="892" spans="1:8" ht="12.2" customHeight="1">
      <c r="A892" s="9" t="s">
        <v>64</v>
      </c>
      <c r="B892" s="5" t="s">
        <v>145</v>
      </c>
      <c r="C892" s="5" t="s">
        <v>145</v>
      </c>
      <c r="D892" s="9"/>
      <c r="E892" s="9"/>
      <c r="F892" s="9"/>
      <c r="G892" s="16"/>
    </row>
    <row r="893" spans="1:8" s="8" customFormat="1" ht="15.75" customHeight="1">
      <c r="A893" s="6" t="s">
        <v>818</v>
      </c>
      <c r="B893" s="43" t="s">
        <v>135</v>
      </c>
      <c r="C893" s="43"/>
      <c r="D893" s="15">
        <v>6.8</v>
      </c>
      <c r="E893" s="15">
        <v>2.6</v>
      </c>
      <c r="F893" s="15">
        <v>38.6</v>
      </c>
      <c r="G893" s="15">
        <v>207</v>
      </c>
      <c r="H893" s="7"/>
    </row>
    <row r="894" spans="1:8" ht="15.75" customHeight="1">
      <c r="A894" s="9" t="s">
        <v>818</v>
      </c>
      <c r="B894" s="5"/>
      <c r="C894" s="5" t="s">
        <v>135</v>
      </c>
      <c r="D894" s="9"/>
      <c r="E894" s="9"/>
      <c r="F894" s="9"/>
      <c r="G894" s="16"/>
    </row>
    <row r="895" spans="1:8" s="8" customFormat="1" ht="14.65" customHeight="1">
      <c r="A895" s="6" t="s">
        <v>66</v>
      </c>
      <c r="B895" s="43" t="s">
        <v>90</v>
      </c>
      <c r="C895" s="43"/>
      <c r="D895" s="15">
        <v>1.5</v>
      </c>
      <c r="E895" s="15">
        <v>0.1</v>
      </c>
      <c r="F895" s="15">
        <v>10</v>
      </c>
      <c r="G895" s="15">
        <v>47.4</v>
      </c>
      <c r="H895" s="7"/>
    </row>
    <row r="896" spans="1:8" ht="15.75" customHeight="1">
      <c r="A896" s="10" t="s">
        <v>820</v>
      </c>
      <c r="B896" s="11"/>
      <c r="C896" s="11" t="s">
        <v>90</v>
      </c>
      <c r="D896" s="9"/>
      <c r="E896" s="9"/>
      <c r="F896" s="9"/>
      <c r="G896" s="16"/>
    </row>
    <row r="897" spans="1:8" ht="14.65" customHeight="1">
      <c r="A897" s="13"/>
      <c r="B897" s="13"/>
      <c r="C897" s="13">
        <f>B861+B863+B875+B884+B889+B893+B895</f>
        <v>800</v>
      </c>
      <c r="D897" s="18">
        <f>D861+D863+D875+D884+D889+D893+D895</f>
        <v>28.8</v>
      </c>
      <c r="E897" s="18">
        <f t="shared" ref="E897:G897" si="48">E861+E863+E875+E884+E889+E893+E895</f>
        <v>20.800000000000004</v>
      </c>
      <c r="F897" s="18">
        <f t="shared" si="48"/>
        <v>111.6</v>
      </c>
      <c r="G897" s="18">
        <f t="shared" si="48"/>
        <v>752.49999999999989</v>
      </c>
    </row>
    <row r="898" spans="1:8" ht="21.2" customHeight="1">
      <c r="A898" s="46" t="s">
        <v>146</v>
      </c>
      <c r="B898" s="46"/>
      <c r="C898" s="46"/>
      <c r="D898" s="42"/>
      <c r="E898" s="42"/>
      <c r="F898" s="42"/>
      <c r="G898" s="42"/>
    </row>
    <row r="899" spans="1:8" s="8" customFormat="1" ht="14.65" customHeight="1">
      <c r="A899" s="6" t="s">
        <v>249</v>
      </c>
      <c r="B899" s="43" t="s">
        <v>65</v>
      </c>
      <c r="C899" s="43"/>
      <c r="D899" s="15">
        <v>8.6999999999999993</v>
      </c>
      <c r="E899" s="15">
        <v>8.3000000000000007</v>
      </c>
      <c r="F899" s="15">
        <v>29.4</v>
      </c>
      <c r="G899" s="15">
        <v>227.5</v>
      </c>
      <c r="H899" s="7"/>
    </row>
    <row r="900" spans="1:8" ht="12.2" customHeight="1">
      <c r="A900" s="9" t="s">
        <v>45</v>
      </c>
      <c r="B900" s="5" t="s">
        <v>18</v>
      </c>
      <c r="C900" s="5" t="s">
        <v>18</v>
      </c>
      <c r="D900" s="9"/>
      <c r="E900" s="9"/>
      <c r="F900" s="9"/>
      <c r="G900" s="16"/>
    </row>
    <row r="901" spans="1:8" ht="12.2" customHeight="1">
      <c r="A901" s="9" t="s">
        <v>40</v>
      </c>
      <c r="B901" s="5" t="s">
        <v>124</v>
      </c>
      <c r="C901" s="5" t="s">
        <v>124</v>
      </c>
      <c r="D901" s="9"/>
      <c r="E901" s="9"/>
      <c r="F901" s="9"/>
      <c r="G901" s="16"/>
    </row>
    <row r="902" spans="1:8" ht="12.2" customHeight="1">
      <c r="A902" s="9" t="s">
        <v>54</v>
      </c>
      <c r="B902" s="5" t="s">
        <v>81</v>
      </c>
      <c r="C902" s="5" t="s">
        <v>250</v>
      </c>
      <c r="D902" s="9"/>
      <c r="E902" s="9"/>
      <c r="F902" s="9"/>
      <c r="G902" s="16"/>
    </row>
    <row r="903" spans="1:8" ht="12.2" customHeight="1">
      <c r="A903" s="9" t="s">
        <v>131</v>
      </c>
      <c r="B903" s="5" t="s">
        <v>148</v>
      </c>
      <c r="C903" s="5" t="s">
        <v>148</v>
      </c>
      <c r="D903" s="9"/>
      <c r="E903" s="9"/>
      <c r="F903" s="9"/>
      <c r="G903" s="16"/>
    </row>
    <row r="904" spans="1:8" ht="12.2" customHeight="1">
      <c r="A904" s="9" t="s">
        <v>34</v>
      </c>
      <c r="B904" s="5" t="s">
        <v>18</v>
      </c>
      <c r="C904" s="5" t="s">
        <v>18</v>
      </c>
      <c r="D904" s="9"/>
      <c r="E904" s="9"/>
      <c r="F904" s="9"/>
      <c r="G904" s="16"/>
    </row>
    <row r="905" spans="1:8" ht="12.2" customHeight="1">
      <c r="A905" s="9" t="s">
        <v>36</v>
      </c>
      <c r="B905" s="5"/>
      <c r="C905" s="5" t="s">
        <v>152</v>
      </c>
      <c r="D905" s="9"/>
      <c r="E905" s="9"/>
      <c r="F905" s="9"/>
      <c r="G905" s="16"/>
    </row>
    <row r="906" spans="1:8" ht="12.2" customHeight="1">
      <c r="A906" s="9" t="s">
        <v>12</v>
      </c>
      <c r="B906" s="5" t="s">
        <v>155</v>
      </c>
      <c r="C906" s="5" t="s">
        <v>155</v>
      </c>
      <c r="D906" s="9"/>
      <c r="E906" s="9"/>
      <c r="F906" s="9"/>
      <c r="G906" s="16"/>
    </row>
    <row r="907" spans="1:8" ht="12.2" customHeight="1">
      <c r="A907" s="9" t="s">
        <v>27</v>
      </c>
      <c r="B907" s="5" t="s">
        <v>86</v>
      </c>
      <c r="C907" s="5" t="s">
        <v>86</v>
      </c>
      <c r="D907" s="9"/>
      <c r="E907" s="9"/>
      <c r="F907" s="9"/>
      <c r="G907" s="16"/>
    </row>
    <row r="908" spans="1:8" ht="12.2" customHeight="1">
      <c r="A908" s="9" t="s">
        <v>153</v>
      </c>
      <c r="B908" s="5" t="s">
        <v>86</v>
      </c>
      <c r="C908" s="5" t="s">
        <v>86</v>
      </c>
      <c r="D908" s="9"/>
      <c r="E908" s="9"/>
      <c r="F908" s="9"/>
      <c r="G908" s="16"/>
    </row>
    <row r="909" spans="1:8" s="8" customFormat="1" ht="14.65" customHeight="1">
      <c r="A909" s="6" t="s">
        <v>157</v>
      </c>
      <c r="B909" s="43" t="s">
        <v>11</v>
      </c>
      <c r="C909" s="43"/>
      <c r="D909" s="15">
        <v>0.1</v>
      </c>
      <c r="E909" s="15"/>
      <c r="F909" s="15">
        <v>6.9</v>
      </c>
      <c r="G909" s="15">
        <v>27.8</v>
      </c>
      <c r="H909" s="7"/>
    </row>
    <row r="910" spans="1:8" ht="12.2" customHeight="1">
      <c r="A910" s="9" t="s">
        <v>158</v>
      </c>
      <c r="B910" s="5" t="s">
        <v>28</v>
      </c>
      <c r="C910" s="5" t="s">
        <v>28</v>
      </c>
      <c r="D910" s="9"/>
      <c r="E910" s="9"/>
      <c r="F910" s="9"/>
      <c r="G910" s="16"/>
    </row>
    <row r="911" spans="1:8" ht="12.2" customHeight="1">
      <c r="A911" s="9" t="s">
        <v>64</v>
      </c>
      <c r="B911" s="5" t="s">
        <v>145</v>
      </c>
      <c r="C911" s="5" t="s">
        <v>145</v>
      </c>
      <c r="D911" s="9"/>
      <c r="E911" s="9"/>
      <c r="F911" s="9"/>
      <c r="G911" s="16"/>
    </row>
    <row r="912" spans="1:8" ht="12.2" customHeight="1">
      <c r="A912" s="9" t="s">
        <v>34</v>
      </c>
      <c r="B912" s="5" t="s">
        <v>60</v>
      </c>
      <c r="C912" s="5" t="s">
        <v>60</v>
      </c>
      <c r="D912" s="9"/>
      <c r="E912" s="9"/>
      <c r="F912" s="9"/>
      <c r="G912" s="16"/>
    </row>
    <row r="913" spans="1:8" s="8" customFormat="1" ht="14.65" customHeight="1">
      <c r="A913" s="6" t="s">
        <v>159</v>
      </c>
      <c r="B913" s="43" t="s">
        <v>113</v>
      </c>
      <c r="C913" s="43"/>
      <c r="D913" s="15">
        <v>0.4</v>
      </c>
      <c r="E913" s="15">
        <v>0.4</v>
      </c>
      <c r="F913" s="15">
        <v>9.8000000000000007</v>
      </c>
      <c r="G913" s="15">
        <v>47</v>
      </c>
      <c r="H913" s="7"/>
    </row>
    <row r="914" spans="1:8" ht="12.2" customHeight="1">
      <c r="A914" s="10" t="s">
        <v>160</v>
      </c>
      <c r="B914" s="11" t="s">
        <v>113</v>
      </c>
      <c r="C914" s="11" t="s">
        <v>113</v>
      </c>
      <c r="D914" s="9"/>
      <c r="E914" s="9"/>
      <c r="F914" s="9"/>
      <c r="G914" s="16"/>
    </row>
    <row r="915" spans="1:8" ht="14.65" customHeight="1">
      <c r="A915" s="13"/>
      <c r="B915" s="13"/>
      <c r="C915" s="13">
        <f>B899+B909+B913</f>
        <v>360</v>
      </c>
      <c r="D915" s="18">
        <f>D899+D909+D913</f>
        <v>9.1999999999999993</v>
      </c>
      <c r="E915" s="18">
        <f t="shared" ref="E915:G915" si="49">E899+E909+E913</f>
        <v>8.7000000000000011</v>
      </c>
      <c r="F915" s="18">
        <f t="shared" si="49"/>
        <v>46.099999999999994</v>
      </c>
      <c r="G915" s="18">
        <f t="shared" si="49"/>
        <v>302.3</v>
      </c>
    </row>
    <row r="916" spans="1:8" ht="21.2" customHeight="1">
      <c r="A916" s="46" t="s">
        <v>163</v>
      </c>
      <c r="B916" s="46"/>
      <c r="C916" s="46"/>
      <c r="D916" s="42"/>
      <c r="E916" s="42"/>
      <c r="F916" s="42"/>
      <c r="G916" s="42"/>
    </row>
    <row r="917" spans="1:8" s="8" customFormat="1" ht="26.45" customHeight="1">
      <c r="A917" s="6" t="s">
        <v>257</v>
      </c>
      <c r="B917" s="43" t="s">
        <v>65</v>
      </c>
      <c r="C917" s="43"/>
      <c r="D917" s="15">
        <v>0.8</v>
      </c>
      <c r="E917" s="15">
        <v>3</v>
      </c>
      <c r="F917" s="15">
        <v>4.9000000000000004</v>
      </c>
      <c r="G917" s="15">
        <v>49.4</v>
      </c>
      <c r="H917" s="7"/>
    </row>
    <row r="918" spans="1:8" ht="12.2" customHeight="1">
      <c r="A918" s="9" t="s">
        <v>94</v>
      </c>
      <c r="B918" s="5" t="s">
        <v>259</v>
      </c>
      <c r="C918" s="5" t="s">
        <v>189</v>
      </c>
      <c r="D918" s="9"/>
      <c r="E918" s="9"/>
      <c r="F918" s="9"/>
      <c r="G918" s="16"/>
    </row>
    <row r="919" spans="1:8" ht="12.2" customHeight="1">
      <c r="A919" s="9" t="s">
        <v>40</v>
      </c>
      <c r="B919" s="5" t="s">
        <v>56</v>
      </c>
      <c r="C919" s="5" t="s">
        <v>56</v>
      </c>
      <c r="D919" s="9"/>
      <c r="E919" s="9"/>
      <c r="F919" s="9"/>
      <c r="G919" s="16"/>
    </row>
    <row r="920" spans="1:8" ht="12.2" customHeight="1">
      <c r="A920" s="9" t="s">
        <v>27</v>
      </c>
      <c r="B920" s="11" t="s">
        <v>86</v>
      </c>
      <c r="C920" s="11" t="s">
        <v>86</v>
      </c>
      <c r="D920" s="9"/>
      <c r="E920" s="9"/>
      <c r="F920" s="9"/>
      <c r="G920" s="16"/>
    </row>
    <row r="921" spans="1:8" s="8" customFormat="1" ht="26.45" customHeight="1">
      <c r="A921" s="21" t="s">
        <v>174</v>
      </c>
      <c r="B921" s="13">
        <v>60</v>
      </c>
      <c r="C921" s="13">
        <v>30</v>
      </c>
      <c r="D921" s="18">
        <v>6.6</v>
      </c>
      <c r="E921" s="15">
        <v>6.8</v>
      </c>
      <c r="F921" s="15">
        <v>5.7</v>
      </c>
      <c r="G921" s="15">
        <v>125.1</v>
      </c>
      <c r="H921" s="7"/>
    </row>
    <row r="922" spans="1:8" ht="12.2" customHeight="1">
      <c r="A922" s="9" t="s">
        <v>92</v>
      </c>
      <c r="B922" s="22" t="s">
        <v>175</v>
      </c>
      <c r="C922" s="22" t="s">
        <v>175</v>
      </c>
      <c r="D922" s="9"/>
      <c r="E922" s="9"/>
      <c r="F922" s="9"/>
      <c r="G922" s="16"/>
    </row>
    <row r="923" spans="1:8" ht="12.2" customHeight="1">
      <c r="A923" s="9" t="s">
        <v>131</v>
      </c>
      <c r="B923" s="5" t="s">
        <v>150</v>
      </c>
      <c r="C923" s="5" t="s">
        <v>150</v>
      </c>
      <c r="D923" s="9"/>
      <c r="E923" s="9"/>
      <c r="F923" s="9"/>
      <c r="G923" s="16"/>
    </row>
    <row r="924" spans="1:8" ht="12.2" customHeight="1">
      <c r="A924" s="9" t="s">
        <v>64</v>
      </c>
      <c r="B924" s="5" t="s">
        <v>176</v>
      </c>
      <c r="C924" s="5" t="s">
        <v>176</v>
      </c>
      <c r="D924" s="9"/>
      <c r="E924" s="9"/>
      <c r="F924" s="9"/>
      <c r="G924" s="16"/>
    </row>
    <row r="925" spans="1:8" ht="12.2" customHeight="1">
      <c r="A925" s="9" t="s">
        <v>110</v>
      </c>
      <c r="B925" s="5" t="s">
        <v>61</v>
      </c>
      <c r="C925" s="5" t="s">
        <v>61</v>
      </c>
      <c r="D925" s="9"/>
      <c r="E925" s="9"/>
      <c r="F925" s="9"/>
      <c r="G925" s="16"/>
    </row>
    <row r="926" spans="1:8" ht="12.2" customHeight="1">
      <c r="A926" s="9" t="s">
        <v>27</v>
      </c>
      <c r="B926" s="5" t="s">
        <v>86</v>
      </c>
      <c r="C926" s="5" t="s">
        <v>86</v>
      </c>
      <c r="D926" s="9"/>
      <c r="E926" s="9"/>
      <c r="F926" s="9"/>
      <c r="G926" s="16"/>
    </row>
    <row r="927" spans="1:8" ht="12.2" customHeight="1">
      <c r="A927" s="9" t="s">
        <v>177</v>
      </c>
      <c r="B927" s="5" t="s">
        <v>178</v>
      </c>
      <c r="C927" s="5" t="s">
        <v>179</v>
      </c>
      <c r="D927" s="9"/>
      <c r="E927" s="9"/>
      <c r="F927" s="9"/>
      <c r="G927" s="16"/>
    </row>
    <row r="928" spans="1:8" ht="12.2" customHeight="1">
      <c r="A928" s="10" t="s">
        <v>820</v>
      </c>
      <c r="B928" s="5" t="s">
        <v>181</v>
      </c>
      <c r="C928" s="5" t="s">
        <v>182</v>
      </c>
      <c r="D928" s="9"/>
      <c r="E928" s="9"/>
      <c r="F928" s="9"/>
      <c r="G928" s="16"/>
    </row>
    <row r="929" spans="1:8" ht="12.2" customHeight="1">
      <c r="A929" s="9" t="s">
        <v>98</v>
      </c>
      <c r="B929" s="5" t="s">
        <v>184</v>
      </c>
      <c r="C929" s="5" t="s">
        <v>53</v>
      </c>
      <c r="D929" s="9"/>
      <c r="E929" s="9"/>
      <c r="F929" s="9"/>
      <c r="G929" s="16"/>
    </row>
    <row r="930" spans="1:8" ht="12.2" customHeight="1">
      <c r="A930" s="9" t="s">
        <v>40</v>
      </c>
      <c r="B930" s="5" t="s">
        <v>56</v>
      </c>
      <c r="C930" s="5" t="s">
        <v>56</v>
      </c>
      <c r="D930" s="9"/>
      <c r="E930" s="9"/>
      <c r="F930" s="9"/>
      <c r="G930" s="16"/>
    </row>
    <row r="931" spans="1:8" s="8" customFormat="1" ht="14.65" customHeight="1">
      <c r="A931" s="6" t="s">
        <v>123</v>
      </c>
      <c r="B931" s="43" t="s">
        <v>243</v>
      </c>
      <c r="C931" s="43"/>
      <c r="D931" s="15">
        <v>3.6</v>
      </c>
      <c r="E931" s="15">
        <v>5</v>
      </c>
      <c r="F931" s="15">
        <v>26</v>
      </c>
      <c r="G931" s="15">
        <v>178.4</v>
      </c>
      <c r="H931" s="7"/>
    </row>
    <row r="932" spans="1:8" ht="12.2" customHeight="1">
      <c r="A932" s="9" t="s">
        <v>27</v>
      </c>
      <c r="B932" s="5" t="s">
        <v>14</v>
      </c>
      <c r="C932" s="5" t="s">
        <v>14</v>
      </c>
      <c r="D932" s="9"/>
      <c r="E932" s="9"/>
      <c r="F932" s="9"/>
      <c r="G932" s="16"/>
    </row>
    <row r="933" spans="1:8" ht="12.2" customHeight="1">
      <c r="A933" s="9" t="s">
        <v>12</v>
      </c>
      <c r="B933" s="5" t="s">
        <v>354</v>
      </c>
      <c r="C933" s="5" t="s">
        <v>354</v>
      </c>
      <c r="D933" s="9"/>
      <c r="E933" s="9"/>
      <c r="F933" s="9"/>
      <c r="G933" s="16"/>
    </row>
    <row r="934" spans="1:8" ht="12.2" customHeight="1">
      <c r="A934" s="9" t="s">
        <v>103</v>
      </c>
      <c r="B934" s="5" t="s">
        <v>536</v>
      </c>
      <c r="C934" s="5" t="s">
        <v>537</v>
      </c>
      <c r="D934" s="9"/>
      <c r="E934" s="9"/>
      <c r="F934" s="9"/>
      <c r="G934" s="16"/>
    </row>
    <row r="935" spans="1:8" ht="12.2" customHeight="1">
      <c r="A935" s="9" t="s">
        <v>45</v>
      </c>
      <c r="B935" s="5" t="s">
        <v>395</v>
      </c>
      <c r="C935" s="5" t="s">
        <v>395</v>
      </c>
      <c r="D935" s="9"/>
      <c r="E935" s="9"/>
      <c r="F935" s="9"/>
      <c r="G935" s="16"/>
    </row>
    <row r="936" spans="1:8" s="8" customFormat="1" ht="14.65" customHeight="1">
      <c r="A936" s="6" t="s">
        <v>191</v>
      </c>
      <c r="B936" s="43" t="s">
        <v>11</v>
      </c>
      <c r="C936" s="43"/>
      <c r="D936" s="15">
        <v>0.2</v>
      </c>
      <c r="E936" s="15"/>
      <c r="F936" s="15">
        <v>8.3000000000000007</v>
      </c>
      <c r="G936" s="15">
        <v>35</v>
      </c>
      <c r="H936" s="7"/>
    </row>
    <row r="937" spans="1:8" ht="12.2" customHeight="1">
      <c r="A937" s="9" t="s">
        <v>158</v>
      </c>
      <c r="B937" s="5" t="s">
        <v>141</v>
      </c>
      <c r="C937" s="5" t="s">
        <v>141</v>
      </c>
      <c r="D937" s="9"/>
      <c r="E937" s="9"/>
      <c r="F937" s="9"/>
      <c r="G937" s="16"/>
    </row>
    <row r="938" spans="1:8" ht="12.2" customHeight="1">
      <c r="A938" s="9" t="s">
        <v>64</v>
      </c>
      <c r="B938" s="5" t="s">
        <v>539</v>
      </c>
      <c r="C938" s="5" t="s">
        <v>539</v>
      </c>
      <c r="D938" s="9"/>
      <c r="E938" s="9"/>
      <c r="F938" s="9"/>
      <c r="G938" s="16"/>
    </row>
    <row r="939" spans="1:8" ht="12.2" customHeight="1">
      <c r="A939" s="9" t="s">
        <v>34</v>
      </c>
      <c r="B939" s="5" t="s">
        <v>182</v>
      </c>
      <c r="C939" s="5" t="s">
        <v>182</v>
      </c>
      <c r="D939" s="9"/>
      <c r="E939" s="9"/>
      <c r="F939" s="9"/>
      <c r="G939" s="16"/>
    </row>
    <row r="940" spans="1:8" ht="12.2" customHeight="1">
      <c r="A940" s="9" t="s">
        <v>193</v>
      </c>
      <c r="B940" s="5" t="s">
        <v>46</v>
      </c>
      <c r="C940" s="5" t="s">
        <v>46</v>
      </c>
      <c r="D940" s="9"/>
      <c r="E940" s="9"/>
      <c r="F940" s="9"/>
      <c r="G940" s="16"/>
    </row>
    <row r="941" spans="1:8" s="8" customFormat="1" ht="14.65" customHeight="1">
      <c r="A941" s="6" t="s">
        <v>43</v>
      </c>
      <c r="B941" s="43" t="s">
        <v>44</v>
      </c>
      <c r="C941" s="43"/>
      <c r="D941" s="15">
        <v>3.2</v>
      </c>
      <c r="E941" s="15">
        <v>4.4000000000000004</v>
      </c>
      <c r="F941" s="15">
        <v>21</v>
      </c>
      <c r="G941" s="15">
        <v>136.19999999999999</v>
      </c>
      <c r="H941" s="7"/>
    </row>
    <row r="942" spans="1:8" ht="12.2" customHeight="1">
      <c r="A942" s="9" t="s">
        <v>45</v>
      </c>
      <c r="B942" s="5" t="s">
        <v>46</v>
      </c>
      <c r="C942" s="5" t="s">
        <v>46</v>
      </c>
      <c r="D942" s="9"/>
      <c r="E942" s="9"/>
      <c r="F942" s="9"/>
      <c r="G942" s="16"/>
    </row>
    <row r="943" spans="1:8" ht="21.6" customHeight="1">
      <c r="A943" s="10" t="s">
        <v>820</v>
      </c>
      <c r="B943" s="5"/>
      <c r="C943" s="5" t="s">
        <v>503</v>
      </c>
      <c r="D943" s="9"/>
      <c r="E943" s="9"/>
      <c r="F943" s="9"/>
      <c r="G943" s="16"/>
    </row>
    <row r="944" spans="1:8" s="8" customFormat="1" ht="14.65" customHeight="1">
      <c r="A944" s="6" t="s">
        <v>66</v>
      </c>
      <c r="B944" s="43" t="s">
        <v>65</v>
      </c>
      <c r="C944" s="43"/>
      <c r="D944" s="15">
        <v>4.5999999999999996</v>
      </c>
      <c r="E944" s="15">
        <v>0.4</v>
      </c>
      <c r="F944" s="15">
        <v>30.1</v>
      </c>
      <c r="G944" s="15">
        <v>142.1</v>
      </c>
      <c r="H944" s="7"/>
    </row>
    <row r="945" spans="1:8" ht="13.5" customHeight="1">
      <c r="A945" s="10" t="s">
        <v>820</v>
      </c>
      <c r="B945" s="11"/>
      <c r="C945" s="11" t="s">
        <v>65</v>
      </c>
      <c r="D945" s="9"/>
      <c r="E945" s="9"/>
      <c r="F945" s="9"/>
      <c r="G945" s="16"/>
    </row>
    <row r="946" spans="1:8" ht="14.65" customHeight="1">
      <c r="A946" s="13"/>
      <c r="B946" s="13"/>
      <c r="C946" s="13">
        <f>B917+B921+B931+B936+B941+B944+C921</f>
        <v>635</v>
      </c>
      <c r="D946" s="18">
        <f>D917+D921+D931+D936+D941+D944</f>
        <v>19</v>
      </c>
      <c r="E946" s="18">
        <f t="shared" ref="E946:G946" si="50">E917+E921+E931+E936+E941+E944</f>
        <v>19.600000000000001</v>
      </c>
      <c r="F946" s="18">
        <f t="shared" si="50"/>
        <v>96</v>
      </c>
      <c r="G946" s="18">
        <f t="shared" si="50"/>
        <v>666.19999999999993</v>
      </c>
    </row>
    <row r="947" spans="1:8" ht="21.2" customHeight="1">
      <c r="A947" s="46" t="s">
        <v>199</v>
      </c>
      <c r="B947" s="46"/>
      <c r="C947" s="46"/>
      <c r="D947" s="42"/>
      <c r="E947" s="42"/>
      <c r="F947" s="42"/>
      <c r="G947" s="42"/>
    </row>
    <row r="948" spans="1:8" s="8" customFormat="1" ht="14.65" customHeight="1">
      <c r="A948" s="6" t="s">
        <v>200</v>
      </c>
      <c r="B948" s="43" t="s">
        <v>11</v>
      </c>
      <c r="C948" s="43"/>
      <c r="D948" s="15">
        <v>5.2</v>
      </c>
      <c r="E948" s="15">
        <v>5</v>
      </c>
      <c r="F948" s="15">
        <v>22</v>
      </c>
      <c r="G948" s="15">
        <v>154</v>
      </c>
      <c r="H948" s="7"/>
    </row>
    <row r="949" spans="1:8" ht="12.2" customHeight="1">
      <c r="A949" s="9" t="s">
        <v>201</v>
      </c>
      <c r="B949" s="5" t="s">
        <v>11</v>
      </c>
      <c r="C949" s="5" t="s">
        <v>11</v>
      </c>
      <c r="D949" s="9"/>
      <c r="E949" s="9"/>
      <c r="F949" s="9"/>
      <c r="G949" s="16"/>
    </row>
    <row r="950" spans="1:8" s="8" customFormat="1" ht="14.65" customHeight="1">
      <c r="A950" s="6" t="s">
        <v>317</v>
      </c>
      <c r="B950" s="43" t="s">
        <v>204</v>
      </c>
      <c r="C950" s="43"/>
      <c r="D950" s="15">
        <v>0.8</v>
      </c>
      <c r="E950" s="15">
        <v>0.3</v>
      </c>
      <c r="F950" s="15">
        <v>10.9</v>
      </c>
      <c r="G950" s="15">
        <v>62.6</v>
      </c>
      <c r="H950" s="7"/>
    </row>
    <row r="951" spans="1:8" ht="12.2" customHeight="1">
      <c r="A951" s="10" t="s">
        <v>318</v>
      </c>
      <c r="B951" s="11" t="s">
        <v>204</v>
      </c>
      <c r="C951" s="11" t="s">
        <v>204</v>
      </c>
      <c r="D951" s="9"/>
      <c r="E951" s="9"/>
      <c r="F951" s="9"/>
      <c r="G951" s="16"/>
    </row>
    <row r="952" spans="1:8" ht="14.65" customHeight="1">
      <c r="A952" s="13"/>
      <c r="B952" s="13"/>
      <c r="C952" s="13">
        <f>B948+B950</f>
        <v>285</v>
      </c>
      <c r="D952" s="18">
        <f>D948+D950</f>
        <v>6</v>
      </c>
      <c r="E952" s="18">
        <f t="shared" ref="E952:G952" si="51">E948+E950</f>
        <v>5.3</v>
      </c>
      <c r="F952" s="18">
        <f t="shared" si="51"/>
        <v>32.9</v>
      </c>
      <c r="G952" s="18">
        <f t="shared" si="51"/>
        <v>216.6</v>
      </c>
    </row>
    <row r="953" spans="1:8" ht="14.65" customHeight="1">
      <c r="A953" s="13"/>
      <c r="B953" s="13"/>
      <c r="C953" s="13">
        <f>C952+C946+C915+C897+C859+C855</f>
        <v>2780</v>
      </c>
      <c r="D953" s="18">
        <f>D952+D946+D915+D897+D859+D855</f>
        <v>82.6</v>
      </c>
      <c r="E953" s="18">
        <f t="shared" ref="E953:G953" si="52">E952+E946+E915+E897+E859+E855</f>
        <v>95.9</v>
      </c>
      <c r="F953" s="18">
        <f t="shared" si="52"/>
        <v>362.40000000000003</v>
      </c>
      <c r="G953" s="18">
        <f t="shared" si="52"/>
        <v>2691</v>
      </c>
    </row>
    <row r="954" spans="1:8" ht="14.1" customHeight="1"/>
    <row r="955" spans="1:8" ht="21.2" customHeight="1">
      <c r="A955" s="44" t="s">
        <v>541</v>
      </c>
      <c r="B955" s="44"/>
      <c r="C955" s="44"/>
      <c r="D955" s="44"/>
      <c r="E955" s="44"/>
      <c r="F955" s="44"/>
      <c r="G955" s="44"/>
    </row>
    <row r="956" spans="1:8" ht="7.15" customHeight="1"/>
    <row r="957" spans="1:8" ht="21.2" customHeight="1">
      <c r="A957" s="45" t="s">
        <v>1</v>
      </c>
      <c r="B957" s="45" t="s">
        <v>2</v>
      </c>
      <c r="C957" s="45"/>
      <c r="D957" s="45" t="s">
        <v>3</v>
      </c>
      <c r="E957" s="45"/>
      <c r="F957" s="45"/>
      <c r="G957" s="45"/>
    </row>
    <row r="958" spans="1:8" ht="28.35" customHeight="1">
      <c r="A958" s="45"/>
      <c r="B958" s="3" t="s">
        <v>4</v>
      </c>
      <c r="C958" s="3" t="s">
        <v>5</v>
      </c>
      <c r="D958" s="3" t="s">
        <v>6</v>
      </c>
      <c r="E958" s="3" t="s">
        <v>7</v>
      </c>
      <c r="F958" s="3" t="s">
        <v>8</v>
      </c>
      <c r="G958" s="45"/>
    </row>
    <row r="959" spans="1:8" ht="21.2" customHeight="1">
      <c r="A959" s="42" t="s">
        <v>9</v>
      </c>
      <c r="B959" s="42"/>
      <c r="C959" s="42"/>
      <c r="D959" s="42"/>
      <c r="E959" s="42"/>
      <c r="F959" s="42"/>
      <c r="G959" s="42"/>
    </row>
    <row r="960" spans="1:8" s="8" customFormat="1" ht="14.65" customHeight="1">
      <c r="A960" s="6" t="s">
        <v>10</v>
      </c>
      <c r="B960" s="43" t="s">
        <v>11</v>
      </c>
      <c r="C960" s="43"/>
      <c r="D960" s="15">
        <v>16.3</v>
      </c>
      <c r="E960" s="15">
        <v>11.2</v>
      </c>
      <c r="F960" s="15">
        <v>15.6</v>
      </c>
      <c r="G960" s="15">
        <v>229.8</v>
      </c>
      <c r="H960" s="7"/>
    </row>
    <row r="961" spans="1:8" ht="12.2" customHeight="1">
      <c r="A961" s="9" t="s">
        <v>21</v>
      </c>
      <c r="B961" s="5" t="s">
        <v>182</v>
      </c>
      <c r="C961" s="5" t="s">
        <v>182</v>
      </c>
      <c r="D961" s="9"/>
      <c r="E961" s="9"/>
      <c r="F961" s="9"/>
      <c r="G961" s="16"/>
    </row>
    <row r="962" spans="1:8" ht="12.2" customHeight="1">
      <c r="A962" s="9" t="s">
        <v>12</v>
      </c>
      <c r="B962" s="5" t="s">
        <v>214</v>
      </c>
      <c r="C962" s="5" t="s">
        <v>214</v>
      </c>
      <c r="D962" s="9"/>
      <c r="E962" s="9"/>
      <c r="F962" s="9"/>
      <c r="G962" s="16"/>
    </row>
    <row r="963" spans="1:8" ht="21.6" customHeight="1">
      <c r="A963" s="9" t="s">
        <v>16</v>
      </c>
      <c r="B963" s="5" t="s">
        <v>17</v>
      </c>
      <c r="C963" s="5" t="s">
        <v>17</v>
      </c>
      <c r="D963" s="9"/>
      <c r="E963" s="9"/>
      <c r="F963" s="9"/>
      <c r="G963" s="16"/>
    </row>
    <row r="964" spans="1:8" ht="12.2" customHeight="1">
      <c r="A964" s="9" t="s">
        <v>24</v>
      </c>
      <c r="B964" s="5" t="s">
        <v>186</v>
      </c>
      <c r="C964" s="5" t="s">
        <v>186</v>
      </c>
      <c r="D964" s="9"/>
      <c r="E964" s="9"/>
      <c r="F964" s="9"/>
      <c r="G964" s="16"/>
    </row>
    <row r="965" spans="1:8" ht="12.2" customHeight="1">
      <c r="A965" s="9" t="s">
        <v>27</v>
      </c>
      <c r="B965" s="5" t="s">
        <v>28</v>
      </c>
      <c r="C965" s="5" t="s">
        <v>28</v>
      </c>
      <c r="D965" s="9"/>
      <c r="E965" s="9"/>
      <c r="F965" s="9"/>
      <c r="G965" s="16"/>
    </row>
    <row r="966" spans="1:8" ht="12.2" customHeight="1">
      <c r="A966" s="9" t="s">
        <v>29</v>
      </c>
      <c r="B966" s="5" t="s">
        <v>99</v>
      </c>
      <c r="C966" s="5" t="s">
        <v>99</v>
      </c>
      <c r="D966" s="9"/>
      <c r="E966" s="9"/>
      <c r="F966" s="9"/>
      <c r="G966" s="16"/>
    </row>
    <row r="967" spans="1:8" ht="12.2" customHeight="1">
      <c r="A967" s="9" t="s">
        <v>34</v>
      </c>
      <c r="B967" s="5" t="s">
        <v>35</v>
      </c>
      <c r="C967" s="5" t="s">
        <v>35</v>
      </c>
      <c r="D967" s="9"/>
      <c r="E967" s="9"/>
      <c r="F967" s="9"/>
      <c r="G967" s="16"/>
    </row>
    <row r="968" spans="1:8" ht="12.2" customHeight="1">
      <c r="A968" s="9" t="s">
        <v>36</v>
      </c>
      <c r="B968" s="5"/>
      <c r="C968" s="5" t="s">
        <v>387</v>
      </c>
      <c r="D968" s="9"/>
      <c r="E968" s="9"/>
      <c r="F968" s="9"/>
      <c r="G968" s="16"/>
    </row>
    <row r="969" spans="1:8" ht="12.2" customHeight="1">
      <c r="A969" s="9" t="s">
        <v>40</v>
      </c>
      <c r="B969" s="5" t="s">
        <v>239</v>
      </c>
      <c r="C969" s="5" t="s">
        <v>239</v>
      </c>
      <c r="D969" s="9"/>
      <c r="E969" s="9"/>
      <c r="F969" s="9"/>
      <c r="G969" s="16"/>
    </row>
    <row r="970" spans="1:8" s="8" customFormat="1" ht="14.65" customHeight="1">
      <c r="A970" s="6" t="s">
        <v>286</v>
      </c>
      <c r="B970" s="43" t="s">
        <v>11</v>
      </c>
      <c r="C970" s="43"/>
      <c r="D970" s="15">
        <v>1.5</v>
      </c>
      <c r="E970" s="15">
        <v>1.4</v>
      </c>
      <c r="F970" s="15">
        <v>8.6</v>
      </c>
      <c r="G970" s="15">
        <v>52.9</v>
      </c>
      <c r="H970" s="7"/>
    </row>
    <row r="971" spans="1:8" ht="12.2" customHeight="1">
      <c r="A971" s="9" t="s">
        <v>158</v>
      </c>
      <c r="B971" s="5" t="s">
        <v>141</v>
      </c>
      <c r="C971" s="5" t="s">
        <v>141</v>
      </c>
      <c r="D971" s="9"/>
      <c r="E971" s="9"/>
      <c r="F971" s="9"/>
      <c r="G971" s="16"/>
    </row>
    <row r="972" spans="1:8" ht="12.2" customHeight="1">
      <c r="A972" s="9" t="s">
        <v>34</v>
      </c>
      <c r="B972" s="5" t="s">
        <v>60</v>
      </c>
      <c r="C972" s="5" t="s">
        <v>60</v>
      </c>
      <c r="D972" s="9"/>
      <c r="E972" s="9"/>
      <c r="F972" s="9"/>
      <c r="G972" s="16"/>
    </row>
    <row r="973" spans="1:8" ht="12.2" customHeight="1">
      <c r="A973" s="9" t="s">
        <v>12</v>
      </c>
      <c r="B973" s="5" t="s">
        <v>113</v>
      </c>
      <c r="C973" s="5" t="s">
        <v>113</v>
      </c>
      <c r="D973" s="9"/>
      <c r="E973" s="9"/>
      <c r="F973" s="9"/>
      <c r="G973" s="16"/>
    </row>
    <row r="974" spans="1:8" ht="12.2" customHeight="1">
      <c r="A974" s="9" t="s">
        <v>64</v>
      </c>
      <c r="B974" s="5" t="s">
        <v>287</v>
      </c>
      <c r="C974" s="5" t="s">
        <v>287</v>
      </c>
      <c r="D974" s="9"/>
      <c r="E974" s="9"/>
      <c r="F974" s="9"/>
      <c r="G974" s="16"/>
    </row>
    <row r="975" spans="1:8" s="8" customFormat="1" ht="14.65" customHeight="1">
      <c r="A975" s="6" t="s">
        <v>483</v>
      </c>
      <c r="B975" s="43" t="s">
        <v>44</v>
      </c>
      <c r="C975" s="43"/>
      <c r="D975" s="15">
        <v>3.2</v>
      </c>
      <c r="E975" s="15">
        <v>4.5</v>
      </c>
      <c r="F975" s="15">
        <v>19.7</v>
      </c>
      <c r="G975" s="15">
        <v>132.6</v>
      </c>
      <c r="H975" s="7"/>
    </row>
    <row r="976" spans="1:8" ht="12.2" customHeight="1">
      <c r="A976" s="9" t="s">
        <v>45</v>
      </c>
      <c r="B976" s="5" t="s">
        <v>46</v>
      </c>
      <c r="C976" s="5" t="s">
        <v>46</v>
      </c>
      <c r="D976" s="9"/>
      <c r="E976" s="9"/>
      <c r="F976" s="9"/>
      <c r="G976" s="16"/>
    </row>
    <row r="977" spans="1:8" ht="12.2" customHeight="1">
      <c r="A977" s="10" t="s">
        <v>820</v>
      </c>
      <c r="B977" s="5"/>
      <c r="C977" s="5" t="s">
        <v>50</v>
      </c>
      <c r="D977" s="9"/>
      <c r="E977" s="9"/>
      <c r="F977" s="9"/>
      <c r="G977" s="16"/>
    </row>
    <row r="978" spans="1:8" s="8" customFormat="1" ht="14.65" customHeight="1">
      <c r="A978" s="6" t="s">
        <v>66</v>
      </c>
      <c r="B978" s="43" t="s">
        <v>65</v>
      </c>
      <c r="C978" s="43"/>
      <c r="D978" s="15">
        <v>4.5999999999999996</v>
      </c>
      <c r="E978" s="15">
        <v>0.4</v>
      </c>
      <c r="F978" s="15">
        <v>30.1</v>
      </c>
      <c r="G978" s="15">
        <v>142.1</v>
      </c>
      <c r="H978" s="7"/>
    </row>
    <row r="979" spans="1:8" ht="15.75" customHeight="1">
      <c r="A979" s="10" t="s">
        <v>820</v>
      </c>
      <c r="B979" s="11"/>
      <c r="C979" s="11" t="s">
        <v>65</v>
      </c>
      <c r="D979" s="9"/>
      <c r="E979" s="9"/>
      <c r="F979" s="9"/>
      <c r="G979" s="16"/>
    </row>
    <row r="980" spans="1:8" ht="14.65" customHeight="1">
      <c r="A980" s="13"/>
      <c r="B980" s="13"/>
      <c r="C980" s="13">
        <f>B960+B970+B975+B978</f>
        <v>505</v>
      </c>
      <c r="D980" s="18">
        <f>D960+D970+D975+D978</f>
        <v>25.6</v>
      </c>
      <c r="E980" s="18">
        <f t="shared" ref="E980:G980" si="53">E960+E970+E975+E978</f>
        <v>17.5</v>
      </c>
      <c r="F980" s="18">
        <f t="shared" si="53"/>
        <v>74</v>
      </c>
      <c r="G980" s="18">
        <f t="shared" si="53"/>
        <v>557.4</v>
      </c>
    </row>
    <row r="981" spans="1:8" ht="21.2" customHeight="1">
      <c r="A981" s="46" t="s">
        <v>71</v>
      </c>
      <c r="B981" s="46"/>
      <c r="C981" s="46"/>
      <c r="D981" s="42"/>
      <c r="E981" s="42"/>
      <c r="F981" s="42"/>
      <c r="G981" s="42"/>
    </row>
    <row r="982" spans="1:8" s="8" customFormat="1" ht="14.65" customHeight="1">
      <c r="A982" s="6" t="s">
        <v>288</v>
      </c>
      <c r="B982" s="43" t="s">
        <v>11</v>
      </c>
      <c r="C982" s="43"/>
      <c r="D982" s="15">
        <v>1</v>
      </c>
      <c r="E982" s="15">
        <v>0.2</v>
      </c>
      <c r="F982" s="15">
        <v>20.2</v>
      </c>
      <c r="G982" s="15">
        <v>92</v>
      </c>
      <c r="H982" s="7"/>
    </row>
    <row r="983" spans="1:8" ht="12.2" customHeight="1">
      <c r="A983" s="10" t="s">
        <v>219</v>
      </c>
      <c r="B983" s="11" t="s">
        <v>11</v>
      </c>
      <c r="C983" s="11" t="s">
        <v>11</v>
      </c>
      <c r="D983" s="9"/>
      <c r="E983" s="9"/>
      <c r="F983" s="9"/>
      <c r="G983" s="16"/>
    </row>
    <row r="984" spans="1:8" ht="14.65" customHeight="1">
      <c r="A984" s="13"/>
      <c r="B984" s="13"/>
      <c r="C984" s="20" t="str">
        <f>B982</f>
        <v>200</v>
      </c>
      <c r="D984" s="18">
        <f>D982</f>
        <v>1</v>
      </c>
      <c r="E984" s="18">
        <f t="shared" ref="E984:G984" si="54">E982</f>
        <v>0.2</v>
      </c>
      <c r="F984" s="18">
        <f t="shared" si="54"/>
        <v>20.2</v>
      </c>
      <c r="G984" s="18">
        <f t="shared" si="54"/>
        <v>92</v>
      </c>
    </row>
    <row r="985" spans="1:8" ht="21.2" customHeight="1">
      <c r="A985" s="46" t="s">
        <v>75</v>
      </c>
      <c r="B985" s="46"/>
      <c r="C985" s="46"/>
      <c r="D985" s="42"/>
      <c r="E985" s="42"/>
      <c r="F985" s="42"/>
      <c r="G985" s="42"/>
    </row>
    <row r="986" spans="1:8" s="8" customFormat="1" ht="26.45" customHeight="1">
      <c r="A986" s="6" t="s">
        <v>542</v>
      </c>
      <c r="B986" s="43" t="s">
        <v>113</v>
      </c>
      <c r="C986" s="43"/>
      <c r="D986" s="15">
        <v>1.9</v>
      </c>
      <c r="E986" s="15">
        <v>4</v>
      </c>
      <c r="F986" s="15">
        <v>4.9000000000000004</v>
      </c>
      <c r="G986" s="15">
        <v>63.6</v>
      </c>
      <c r="H986" s="7"/>
    </row>
    <row r="987" spans="1:8" ht="12.2" customHeight="1">
      <c r="A987" s="9" t="s">
        <v>80</v>
      </c>
      <c r="B987" s="5" t="s">
        <v>295</v>
      </c>
      <c r="C987" s="5" t="s">
        <v>543</v>
      </c>
      <c r="D987" s="9"/>
      <c r="E987" s="9"/>
      <c r="F987" s="9"/>
      <c r="G987" s="16"/>
    </row>
    <row r="988" spans="1:8" ht="12.2" customHeight="1">
      <c r="A988" s="9" t="s">
        <v>172</v>
      </c>
      <c r="B988" s="5" t="s">
        <v>430</v>
      </c>
      <c r="C988" s="5" t="s">
        <v>544</v>
      </c>
      <c r="D988" s="9"/>
      <c r="E988" s="9"/>
      <c r="F988" s="9"/>
      <c r="G988" s="16"/>
    </row>
    <row r="989" spans="1:8" ht="12.2" customHeight="1">
      <c r="A989" s="9" t="s">
        <v>96</v>
      </c>
      <c r="B989" s="5" t="s">
        <v>545</v>
      </c>
      <c r="C989" s="5" t="s">
        <v>295</v>
      </c>
      <c r="D989" s="9"/>
      <c r="E989" s="9"/>
      <c r="F989" s="9"/>
      <c r="G989" s="16"/>
    </row>
    <row r="990" spans="1:8" ht="12.2" customHeight="1">
      <c r="A990" s="9" t="s">
        <v>40</v>
      </c>
      <c r="B990" s="5" t="s">
        <v>93</v>
      </c>
      <c r="C990" s="5" t="s">
        <v>93</v>
      </c>
      <c r="D990" s="9"/>
      <c r="E990" s="9"/>
      <c r="F990" s="9"/>
      <c r="G990" s="16"/>
    </row>
    <row r="991" spans="1:8" ht="12.2" customHeight="1">
      <c r="A991" s="9" t="s">
        <v>27</v>
      </c>
      <c r="B991" s="5" t="s">
        <v>14</v>
      </c>
      <c r="C991" s="5" t="s">
        <v>14</v>
      </c>
      <c r="D991" s="9"/>
      <c r="E991" s="9"/>
      <c r="F991" s="9"/>
      <c r="G991" s="16"/>
    </row>
    <row r="992" spans="1:8" s="8" customFormat="1" ht="14.65" customHeight="1">
      <c r="A992" s="6" t="s">
        <v>546</v>
      </c>
      <c r="B992" s="43" t="s">
        <v>11</v>
      </c>
      <c r="C992" s="43"/>
      <c r="D992" s="15">
        <v>7.9</v>
      </c>
      <c r="E992" s="15">
        <v>5.4</v>
      </c>
      <c r="F992" s="15">
        <v>10.9</v>
      </c>
      <c r="G992" s="15">
        <v>131.1</v>
      </c>
      <c r="H992" s="7"/>
    </row>
    <row r="993" spans="1:8" ht="12.2" customHeight="1">
      <c r="A993" s="9" t="s">
        <v>27</v>
      </c>
      <c r="B993" s="5" t="s">
        <v>141</v>
      </c>
      <c r="C993" s="5" t="s">
        <v>141</v>
      </c>
      <c r="D993" s="9"/>
      <c r="E993" s="9"/>
      <c r="F993" s="9"/>
      <c r="G993" s="16"/>
    </row>
    <row r="994" spans="1:8" ht="12.2" customHeight="1">
      <c r="A994" s="9" t="s">
        <v>119</v>
      </c>
      <c r="B994" s="5" t="s">
        <v>547</v>
      </c>
      <c r="C994" s="5" t="s">
        <v>548</v>
      </c>
      <c r="D994" s="9"/>
      <c r="E994" s="9"/>
      <c r="F994" s="9"/>
      <c r="G994" s="16"/>
    </row>
    <row r="995" spans="1:8" ht="12.2" customHeight="1">
      <c r="A995" s="9" t="s">
        <v>45</v>
      </c>
      <c r="B995" s="5" t="s">
        <v>235</v>
      </c>
      <c r="C995" s="5" t="s">
        <v>235</v>
      </c>
      <c r="D995" s="9"/>
      <c r="E995" s="9"/>
      <c r="F995" s="9"/>
      <c r="G995" s="16"/>
    </row>
    <row r="996" spans="1:8" ht="12.2" customHeight="1">
      <c r="A996" s="9" t="s">
        <v>103</v>
      </c>
      <c r="B996" s="5" t="s">
        <v>113</v>
      </c>
      <c r="C996" s="5" t="s">
        <v>65</v>
      </c>
      <c r="D996" s="9"/>
      <c r="E996" s="9"/>
      <c r="F996" s="9"/>
      <c r="G996" s="16"/>
    </row>
    <row r="997" spans="1:8" ht="12.2" customHeight="1">
      <c r="A997" s="9" t="s">
        <v>101</v>
      </c>
      <c r="B997" s="5" t="s">
        <v>99</v>
      </c>
      <c r="C997" s="5" t="s">
        <v>102</v>
      </c>
      <c r="D997" s="9"/>
      <c r="E997" s="9"/>
      <c r="F997" s="9"/>
      <c r="G997" s="16"/>
    </row>
    <row r="998" spans="1:8" ht="12.2" customHeight="1">
      <c r="A998" s="9" t="s">
        <v>98</v>
      </c>
      <c r="B998" s="5" t="s">
        <v>99</v>
      </c>
      <c r="C998" s="5" t="s">
        <v>100</v>
      </c>
      <c r="D998" s="9"/>
      <c r="E998" s="9"/>
      <c r="F998" s="9"/>
      <c r="G998" s="16"/>
    </row>
    <row r="999" spans="1:8" ht="12.2" customHeight="1">
      <c r="A999" s="9" t="s">
        <v>40</v>
      </c>
      <c r="B999" s="5" t="s">
        <v>56</v>
      </c>
      <c r="C999" s="5" t="s">
        <v>56</v>
      </c>
      <c r="D999" s="9"/>
      <c r="E999" s="9"/>
      <c r="F999" s="9"/>
      <c r="G999" s="16"/>
    </row>
    <row r="1000" spans="1:8" s="8" customFormat="1" ht="14.65" customHeight="1">
      <c r="A1000" s="6" t="s">
        <v>549</v>
      </c>
      <c r="B1000" s="43" t="s">
        <v>126</v>
      </c>
      <c r="C1000" s="43"/>
      <c r="D1000" s="15">
        <v>10.9</v>
      </c>
      <c r="E1000" s="15">
        <v>8.1</v>
      </c>
      <c r="F1000" s="15">
        <v>7.6</v>
      </c>
      <c r="G1000" s="15">
        <v>154.5</v>
      </c>
      <c r="H1000" s="7"/>
    </row>
    <row r="1001" spans="1:8" ht="21.6" customHeight="1">
      <c r="A1001" s="10" t="s">
        <v>820</v>
      </c>
      <c r="B1001" s="5"/>
      <c r="C1001" s="5" t="s">
        <v>127</v>
      </c>
      <c r="D1001" s="9"/>
      <c r="E1001" s="9"/>
      <c r="F1001" s="9"/>
      <c r="G1001" s="16"/>
    </row>
    <row r="1002" spans="1:8" ht="12.2" customHeight="1">
      <c r="A1002" s="9" t="s">
        <v>12</v>
      </c>
      <c r="B1002" s="5" t="s">
        <v>81</v>
      </c>
      <c r="C1002" s="5" t="s">
        <v>81</v>
      </c>
      <c r="D1002" s="9"/>
      <c r="E1002" s="9"/>
      <c r="F1002" s="9"/>
      <c r="G1002" s="16"/>
    </row>
    <row r="1003" spans="1:8" ht="12.2" customHeight="1">
      <c r="A1003" s="9" t="s">
        <v>177</v>
      </c>
      <c r="B1003" s="5" t="s">
        <v>545</v>
      </c>
      <c r="C1003" s="5" t="s">
        <v>550</v>
      </c>
      <c r="D1003" s="9"/>
      <c r="E1003" s="9"/>
      <c r="F1003" s="9"/>
      <c r="G1003" s="16"/>
    </row>
    <row r="1004" spans="1:8" ht="12.2" customHeight="1">
      <c r="A1004" s="9" t="s">
        <v>98</v>
      </c>
      <c r="B1004" s="5" t="s">
        <v>265</v>
      </c>
      <c r="C1004" s="5" t="s">
        <v>359</v>
      </c>
      <c r="D1004" s="9"/>
      <c r="E1004" s="9"/>
      <c r="F1004" s="9"/>
      <c r="G1004" s="16"/>
    </row>
    <row r="1005" spans="1:8" ht="12.2" customHeight="1">
      <c r="A1005" s="9" t="s">
        <v>36</v>
      </c>
      <c r="B1005" s="5"/>
      <c r="C1005" s="5" t="s">
        <v>551</v>
      </c>
      <c r="D1005" s="9"/>
      <c r="E1005" s="9"/>
      <c r="F1005" s="9"/>
      <c r="G1005" s="16"/>
    </row>
    <row r="1006" spans="1:8" ht="12.2" customHeight="1">
      <c r="A1006" s="9" t="s">
        <v>27</v>
      </c>
      <c r="B1006" s="5" t="s">
        <v>141</v>
      </c>
      <c r="C1006" s="5" t="s">
        <v>141</v>
      </c>
      <c r="D1006" s="9"/>
      <c r="E1006" s="9"/>
      <c r="F1006" s="9"/>
      <c r="G1006" s="16"/>
    </row>
    <row r="1007" spans="1:8" ht="12.2" customHeight="1">
      <c r="A1007" s="9" t="s">
        <v>40</v>
      </c>
      <c r="B1007" s="5" t="s">
        <v>166</v>
      </c>
      <c r="C1007" s="5" t="s">
        <v>166</v>
      </c>
      <c r="D1007" s="9"/>
      <c r="E1007" s="9"/>
      <c r="F1007" s="9"/>
      <c r="G1007" s="16"/>
    </row>
    <row r="1008" spans="1:8" s="8" customFormat="1" ht="26.45" customHeight="1">
      <c r="A1008" s="6" t="s">
        <v>552</v>
      </c>
      <c r="B1008" s="43" t="s">
        <v>243</v>
      </c>
      <c r="C1008" s="43"/>
      <c r="D1008" s="15">
        <v>4</v>
      </c>
      <c r="E1008" s="15">
        <v>6.4</v>
      </c>
      <c r="F1008" s="15">
        <v>42</v>
      </c>
      <c r="G1008" s="15">
        <v>249.6</v>
      </c>
      <c r="H1008" s="7"/>
    </row>
    <row r="1009" spans="1:8" ht="12.2" customHeight="1">
      <c r="A1009" s="9" t="s">
        <v>244</v>
      </c>
      <c r="B1009" s="5" t="s">
        <v>553</v>
      </c>
      <c r="C1009" s="5" t="s">
        <v>553</v>
      </c>
      <c r="D1009" s="9"/>
      <c r="E1009" s="9"/>
      <c r="F1009" s="9"/>
      <c r="G1009" s="16"/>
    </row>
    <row r="1010" spans="1:8" ht="12.2" customHeight="1">
      <c r="A1010" s="9" t="s">
        <v>27</v>
      </c>
      <c r="B1010" s="5" t="s">
        <v>235</v>
      </c>
      <c r="C1010" s="5" t="s">
        <v>235</v>
      </c>
      <c r="D1010" s="9"/>
      <c r="E1010" s="9"/>
      <c r="F1010" s="9"/>
      <c r="G1010" s="16"/>
    </row>
    <row r="1011" spans="1:8" ht="12.2" customHeight="1">
      <c r="A1011" s="9" t="s">
        <v>64</v>
      </c>
      <c r="B1011" s="5" t="s">
        <v>479</v>
      </c>
      <c r="C1011" s="5" t="s">
        <v>479</v>
      </c>
      <c r="D1011" s="9"/>
      <c r="E1011" s="9"/>
      <c r="F1011" s="9"/>
      <c r="G1011" s="16"/>
    </row>
    <row r="1012" spans="1:8" ht="12.2" customHeight="1">
      <c r="A1012" s="9" t="s">
        <v>45</v>
      </c>
      <c r="B1012" s="5" t="s">
        <v>143</v>
      </c>
      <c r="C1012" s="5" t="s">
        <v>143</v>
      </c>
      <c r="D1012" s="9"/>
      <c r="E1012" s="9"/>
      <c r="F1012" s="9"/>
      <c r="G1012" s="16"/>
    </row>
    <row r="1013" spans="1:8" s="8" customFormat="1" ht="14.65" customHeight="1">
      <c r="A1013" s="6" t="s">
        <v>554</v>
      </c>
      <c r="B1013" s="43" t="s">
        <v>78</v>
      </c>
      <c r="C1013" s="43"/>
      <c r="D1013" s="15">
        <v>1</v>
      </c>
      <c r="E1013" s="15">
        <v>0.9</v>
      </c>
      <c r="F1013" s="15">
        <v>2.7</v>
      </c>
      <c r="G1013" s="15">
        <v>22.1</v>
      </c>
      <c r="H1013" s="7"/>
    </row>
    <row r="1014" spans="1:8" ht="12.2" customHeight="1">
      <c r="A1014" s="9" t="s">
        <v>64</v>
      </c>
      <c r="B1014" s="5" t="s">
        <v>417</v>
      </c>
      <c r="C1014" s="5" t="s">
        <v>417</v>
      </c>
      <c r="D1014" s="9"/>
      <c r="E1014" s="9"/>
      <c r="F1014" s="9"/>
      <c r="G1014" s="16"/>
    </row>
    <row r="1015" spans="1:8" ht="12.2" customHeight="1">
      <c r="A1015" s="9" t="s">
        <v>45</v>
      </c>
      <c r="B1015" s="5" t="s">
        <v>235</v>
      </c>
      <c r="C1015" s="5" t="s">
        <v>235</v>
      </c>
      <c r="D1015" s="9"/>
      <c r="E1015" s="9"/>
      <c r="F1015" s="9"/>
      <c r="G1015" s="16"/>
    </row>
    <row r="1016" spans="1:8" ht="12.2" customHeight="1">
      <c r="A1016" s="9" t="s">
        <v>131</v>
      </c>
      <c r="B1016" s="5" t="s">
        <v>150</v>
      </c>
      <c r="C1016" s="5" t="s">
        <v>150</v>
      </c>
      <c r="D1016" s="9"/>
      <c r="E1016" s="9"/>
      <c r="F1016" s="9"/>
      <c r="G1016" s="16"/>
    </row>
    <row r="1017" spans="1:8" ht="12.2" customHeight="1">
      <c r="A1017" s="9" t="s">
        <v>101</v>
      </c>
      <c r="B1017" s="5" t="s">
        <v>81</v>
      </c>
      <c r="C1017" s="5" t="s">
        <v>265</v>
      </c>
      <c r="D1017" s="9"/>
      <c r="E1017" s="9"/>
      <c r="F1017" s="9"/>
      <c r="G1017" s="16"/>
    </row>
    <row r="1018" spans="1:8" ht="12.2" customHeight="1">
      <c r="A1018" s="9" t="s">
        <v>98</v>
      </c>
      <c r="B1018" s="5" t="s">
        <v>53</v>
      </c>
      <c r="C1018" s="5" t="s">
        <v>388</v>
      </c>
      <c r="D1018" s="9"/>
      <c r="E1018" s="9"/>
      <c r="F1018" s="9"/>
      <c r="G1018" s="16"/>
    </row>
    <row r="1019" spans="1:8" ht="12.2" customHeight="1">
      <c r="A1019" s="9" t="s">
        <v>92</v>
      </c>
      <c r="B1019" s="5" t="s">
        <v>235</v>
      </c>
      <c r="C1019" s="5" t="s">
        <v>235</v>
      </c>
      <c r="D1019" s="9"/>
      <c r="E1019" s="9"/>
      <c r="F1019" s="9"/>
      <c r="G1019" s="16"/>
    </row>
    <row r="1020" spans="1:8" s="8" customFormat="1" ht="14.65" customHeight="1">
      <c r="A1020" s="6" t="s">
        <v>246</v>
      </c>
      <c r="B1020" s="43" t="s">
        <v>11</v>
      </c>
      <c r="C1020" s="43"/>
      <c r="D1020" s="15">
        <v>0.2</v>
      </c>
      <c r="E1020" s="15">
        <v>0.2</v>
      </c>
      <c r="F1020" s="15">
        <v>9.6</v>
      </c>
      <c r="G1020" s="15">
        <v>41.3</v>
      </c>
      <c r="H1020" s="7"/>
    </row>
    <row r="1021" spans="1:8" ht="12.2" customHeight="1">
      <c r="A1021" s="9" t="s">
        <v>160</v>
      </c>
      <c r="B1021" s="5" t="s">
        <v>44</v>
      </c>
      <c r="C1021" s="5" t="s">
        <v>247</v>
      </c>
      <c r="D1021" s="9"/>
      <c r="E1021" s="9"/>
      <c r="F1021" s="9"/>
      <c r="G1021" s="16"/>
    </row>
    <row r="1022" spans="1:8" ht="12.2" customHeight="1">
      <c r="A1022" s="9" t="s">
        <v>64</v>
      </c>
      <c r="B1022" s="5" t="s">
        <v>248</v>
      </c>
      <c r="C1022" s="5" t="s">
        <v>248</v>
      </c>
      <c r="D1022" s="9"/>
      <c r="E1022" s="9"/>
      <c r="F1022" s="9"/>
      <c r="G1022" s="16"/>
    </row>
    <row r="1023" spans="1:8" ht="12.2" customHeight="1">
      <c r="A1023" s="9" t="s">
        <v>34</v>
      </c>
      <c r="B1023" s="5" t="s">
        <v>143</v>
      </c>
      <c r="C1023" s="5" t="s">
        <v>143</v>
      </c>
      <c r="D1023" s="9"/>
      <c r="E1023" s="9"/>
      <c r="F1023" s="9"/>
      <c r="G1023" s="16"/>
    </row>
    <row r="1024" spans="1:8" s="8" customFormat="1" ht="14.25" customHeight="1">
      <c r="A1024" s="6" t="s">
        <v>818</v>
      </c>
      <c r="B1024" s="43" t="s">
        <v>135</v>
      </c>
      <c r="C1024" s="43"/>
      <c r="D1024" s="15">
        <v>5.3</v>
      </c>
      <c r="E1024" s="15">
        <v>0.7</v>
      </c>
      <c r="F1024" s="15">
        <v>33.9</v>
      </c>
      <c r="G1024" s="15">
        <v>163.19999999999999</v>
      </c>
      <c r="H1024" s="7"/>
    </row>
    <row r="1025" spans="1:8" ht="14.25" customHeight="1">
      <c r="A1025" s="9" t="s">
        <v>818</v>
      </c>
      <c r="B1025" s="11"/>
      <c r="C1025" s="11" t="s">
        <v>135</v>
      </c>
      <c r="D1025" s="9"/>
      <c r="E1025" s="9"/>
      <c r="F1025" s="9"/>
      <c r="G1025" s="16"/>
    </row>
    <row r="1026" spans="1:8" ht="14.65" customHeight="1">
      <c r="A1026" s="13"/>
      <c r="B1026" s="13"/>
      <c r="C1026" s="13">
        <f>B986+B992+B1000+B1008+B1013+B1020+B1024</f>
        <v>880</v>
      </c>
      <c r="D1026" s="18">
        <f>D986+D992+D1000+D1008+D1013+D1020+D1024</f>
        <v>31.200000000000003</v>
      </c>
      <c r="E1026" s="18">
        <f t="shared" ref="E1026:G1026" si="55">E986+E992+E1000+E1008+E1013+E1020+E1024</f>
        <v>25.699999999999996</v>
      </c>
      <c r="F1026" s="18">
        <f t="shared" si="55"/>
        <v>111.6</v>
      </c>
      <c r="G1026" s="18">
        <f t="shared" si="55"/>
        <v>825.39999999999986</v>
      </c>
    </row>
    <row r="1027" spans="1:8" ht="21.2" customHeight="1">
      <c r="A1027" s="46" t="s">
        <v>146</v>
      </c>
      <c r="B1027" s="46"/>
      <c r="C1027" s="46"/>
      <c r="D1027" s="42"/>
      <c r="E1027" s="42"/>
      <c r="F1027" s="42"/>
      <c r="G1027" s="42"/>
    </row>
    <row r="1028" spans="1:8" s="8" customFormat="1" ht="14.65" customHeight="1">
      <c r="A1028" s="6" t="s">
        <v>314</v>
      </c>
      <c r="B1028" s="43" t="s">
        <v>78</v>
      </c>
      <c r="C1028" s="43"/>
      <c r="D1028" s="15">
        <v>3.3</v>
      </c>
      <c r="E1028" s="15">
        <v>0.4</v>
      </c>
      <c r="F1028" s="15">
        <v>20.6</v>
      </c>
      <c r="G1028" s="15">
        <v>99.3</v>
      </c>
      <c r="H1028" s="7"/>
    </row>
    <row r="1029" spans="1:8" ht="12.2" customHeight="1">
      <c r="A1029" s="9" t="s">
        <v>315</v>
      </c>
      <c r="B1029" s="5" t="s">
        <v>78</v>
      </c>
      <c r="C1029" s="5" t="s">
        <v>78</v>
      </c>
      <c r="D1029" s="9"/>
      <c r="E1029" s="9"/>
      <c r="F1029" s="9"/>
      <c r="G1029" s="16"/>
    </row>
    <row r="1030" spans="1:8" s="8" customFormat="1" ht="14.65" customHeight="1">
      <c r="A1030" s="6" t="s">
        <v>157</v>
      </c>
      <c r="B1030" s="43" t="s">
        <v>11</v>
      </c>
      <c r="C1030" s="43"/>
      <c r="D1030" s="15">
        <v>0.1</v>
      </c>
      <c r="E1030" s="15"/>
      <c r="F1030" s="15">
        <v>6.9</v>
      </c>
      <c r="G1030" s="15">
        <v>27.8</v>
      </c>
      <c r="H1030" s="7"/>
    </row>
    <row r="1031" spans="1:8" ht="12.2" customHeight="1">
      <c r="A1031" s="9" t="s">
        <v>158</v>
      </c>
      <c r="B1031" s="5" t="s">
        <v>28</v>
      </c>
      <c r="C1031" s="5" t="s">
        <v>28</v>
      </c>
      <c r="D1031" s="9"/>
      <c r="E1031" s="9"/>
      <c r="F1031" s="9"/>
      <c r="G1031" s="16"/>
    </row>
    <row r="1032" spans="1:8" ht="12.2" customHeight="1">
      <c r="A1032" s="9" t="s">
        <v>64</v>
      </c>
      <c r="B1032" s="5" t="s">
        <v>145</v>
      </c>
      <c r="C1032" s="5" t="s">
        <v>145</v>
      </c>
      <c r="D1032" s="9"/>
      <c r="E1032" s="9"/>
      <c r="F1032" s="9"/>
      <c r="G1032" s="16"/>
    </row>
    <row r="1033" spans="1:8" ht="12.2" customHeight="1">
      <c r="A1033" s="9" t="s">
        <v>34</v>
      </c>
      <c r="B1033" s="5" t="s">
        <v>60</v>
      </c>
      <c r="C1033" s="5" t="s">
        <v>60</v>
      </c>
      <c r="D1033" s="9"/>
      <c r="E1033" s="9"/>
      <c r="F1033" s="9"/>
      <c r="G1033" s="16"/>
    </row>
    <row r="1034" spans="1:8" s="8" customFormat="1" ht="14.65" customHeight="1">
      <c r="A1034" s="6" t="s">
        <v>159</v>
      </c>
      <c r="B1034" s="43" t="s">
        <v>113</v>
      </c>
      <c r="C1034" s="43"/>
      <c r="D1034" s="15">
        <v>0.4</v>
      </c>
      <c r="E1034" s="15">
        <v>0.4</v>
      </c>
      <c r="F1034" s="15">
        <v>8.6</v>
      </c>
      <c r="G1034" s="15">
        <v>41.4</v>
      </c>
      <c r="H1034" s="7"/>
    </row>
    <row r="1035" spans="1:8" ht="12.2" customHeight="1">
      <c r="A1035" s="10" t="s">
        <v>160</v>
      </c>
      <c r="B1035" s="11" t="s">
        <v>113</v>
      </c>
      <c r="C1035" s="11" t="s">
        <v>161</v>
      </c>
      <c r="D1035" s="9"/>
      <c r="E1035" s="9"/>
      <c r="F1035" s="9"/>
      <c r="G1035" s="16"/>
    </row>
    <row r="1036" spans="1:8" ht="14.65" customHeight="1">
      <c r="A1036" s="13"/>
      <c r="B1036" s="13"/>
      <c r="C1036" s="13">
        <f>B1028+B1030+B1034</f>
        <v>330</v>
      </c>
      <c r="D1036" s="18">
        <f>D1028+D1030+D1034</f>
        <v>3.8</v>
      </c>
      <c r="E1036" s="18">
        <f t="shared" ref="E1036:G1036" si="56">E1028+E1030+E1034</f>
        <v>0.8</v>
      </c>
      <c r="F1036" s="18">
        <f t="shared" si="56"/>
        <v>36.1</v>
      </c>
      <c r="G1036" s="18">
        <f t="shared" si="56"/>
        <v>168.5</v>
      </c>
    </row>
    <row r="1037" spans="1:8" ht="21.2" customHeight="1">
      <c r="A1037" s="46" t="s">
        <v>163</v>
      </c>
      <c r="B1037" s="46"/>
      <c r="C1037" s="46"/>
      <c r="D1037" s="42"/>
      <c r="E1037" s="42"/>
      <c r="F1037" s="42"/>
      <c r="G1037" s="42"/>
    </row>
    <row r="1038" spans="1:8" s="8" customFormat="1" ht="26.45" customHeight="1">
      <c r="A1038" s="6" t="s">
        <v>164</v>
      </c>
      <c r="B1038" s="43" t="s">
        <v>135</v>
      </c>
      <c r="C1038" s="43"/>
      <c r="D1038" s="15">
        <v>1.9</v>
      </c>
      <c r="E1038" s="15">
        <v>3.4</v>
      </c>
      <c r="F1038" s="15">
        <v>6.2</v>
      </c>
      <c r="G1038" s="15">
        <v>63.7</v>
      </c>
      <c r="H1038" s="7"/>
    </row>
    <row r="1039" spans="1:8" ht="12.2" customHeight="1">
      <c r="A1039" s="9" t="s">
        <v>36</v>
      </c>
      <c r="B1039" s="5"/>
      <c r="C1039" s="5" t="s">
        <v>118</v>
      </c>
      <c r="D1039" s="9"/>
      <c r="E1039" s="9"/>
      <c r="F1039" s="9"/>
      <c r="G1039" s="16"/>
    </row>
    <row r="1040" spans="1:8" ht="12.2" customHeight="1">
      <c r="A1040" s="9" t="s">
        <v>27</v>
      </c>
      <c r="B1040" s="5" t="s">
        <v>28</v>
      </c>
      <c r="C1040" s="5" t="s">
        <v>28</v>
      </c>
      <c r="D1040" s="9"/>
      <c r="E1040" s="9"/>
      <c r="F1040" s="9"/>
      <c r="G1040" s="16"/>
    </row>
    <row r="1041" spans="1:8" ht="12.2" customHeight="1">
      <c r="A1041" s="9" t="s">
        <v>103</v>
      </c>
      <c r="B1041" s="5" t="s">
        <v>555</v>
      </c>
      <c r="C1041" s="5" t="s">
        <v>90</v>
      </c>
      <c r="D1041" s="9"/>
      <c r="E1041" s="9"/>
      <c r="F1041" s="9"/>
      <c r="G1041" s="16"/>
    </row>
    <row r="1042" spans="1:8" ht="12.2" customHeight="1">
      <c r="A1042" s="9" t="s">
        <v>101</v>
      </c>
      <c r="B1042" s="5" t="s">
        <v>556</v>
      </c>
      <c r="C1042" s="5" t="s">
        <v>557</v>
      </c>
      <c r="D1042" s="9"/>
      <c r="E1042" s="9"/>
      <c r="F1042" s="9"/>
      <c r="G1042" s="16"/>
    </row>
    <row r="1043" spans="1:8" ht="12.2" customHeight="1">
      <c r="A1043" s="9" t="s">
        <v>170</v>
      </c>
      <c r="B1043" s="5" t="s">
        <v>558</v>
      </c>
      <c r="C1043" s="5" t="s">
        <v>104</v>
      </c>
      <c r="D1043" s="9"/>
      <c r="E1043" s="9"/>
      <c r="F1043" s="9"/>
      <c r="G1043" s="16"/>
    </row>
    <row r="1044" spans="1:8" ht="12.2" customHeight="1">
      <c r="A1044" s="9" t="s">
        <v>98</v>
      </c>
      <c r="B1044" s="5" t="s">
        <v>194</v>
      </c>
      <c r="C1044" s="5" t="s">
        <v>93</v>
      </c>
      <c r="D1044" s="9"/>
      <c r="E1044" s="9"/>
      <c r="F1044" s="9"/>
      <c r="G1044" s="16"/>
    </row>
    <row r="1045" spans="1:8" ht="12.2" customHeight="1">
      <c r="A1045" s="9" t="s">
        <v>172</v>
      </c>
      <c r="B1045" s="5" t="s">
        <v>327</v>
      </c>
      <c r="C1045" s="5" t="s">
        <v>234</v>
      </c>
      <c r="D1045" s="9"/>
      <c r="E1045" s="9"/>
      <c r="F1045" s="9"/>
      <c r="G1045" s="16"/>
    </row>
    <row r="1046" spans="1:8" ht="12.2" customHeight="1">
      <c r="A1046" s="9" t="s">
        <v>40</v>
      </c>
      <c r="B1046" s="5" t="s">
        <v>150</v>
      </c>
      <c r="C1046" s="5" t="s">
        <v>150</v>
      </c>
      <c r="D1046" s="9"/>
      <c r="E1046" s="9"/>
      <c r="F1046" s="9"/>
      <c r="G1046" s="16"/>
    </row>
    <row r="1047" spans="1:8" s="8" customFormat="1" ht="26.45" customHeight="1">
      <c r="A1047" s="6" t="s">
        <v>559</v>
      </c>
      <c r="B1047" s="43" t="s">
        <v>113</v>
      </c>
      <c r="C1047" s="43"/>
      <c r="D1047" s="15">
        <v>13</v>
      </c>
      <c r="E1047" s="15">
        <v>2.6</v>
      </c>
      <c r="F1047" s="15">
        <v>2.9</v>
      </c>
      <c r="G1047" s="15">
        <v>86.6</v>
      </c>
      <c r="H1047" s="7"/>
    </row>
    <row r="1048" spans="1:8" ht="12.2" customHeight="1">
      <c r="A1048" s="9" t="s">
        <v>110</v>
      </c>
      <c r="B1048" s="5" t="s">
        <v>118</v>
      </c>
      <c r="C1048" s="5" t="s">
        <v>118</v>
      </c>
      <c r="D1048" s="9"/>
      <c r="E1048" s="9"/>
      <c r="F1048" s="9"/>
      <c r="G1048" s="16"/>
    </row>
    <row r="1049" spans="1:8" ht="12.2" customHeight="1">
      <c r="A1049" s="9" t="s">
        <v>131</v>
      </c>
      <c r="B1049" s="5" t="s">
        <v>384</v>
      </c>
      <c r="C1049" s="5" t="s">
        <v>384</v>
      </c>
      <c r="D1049" s="9"/>
      <c r="E1049" s="9"/>
      <c r="F1049" s="9"/>
      <c r="G1049" s="16"/>
    </row>
    <row r="1050" spans="1:8" ht="12.2" customHeight="1">
      <c r="A1050" s="9" t="s">
        <v>64</v>
      </c>
      <c r="B1050" s="5" t="s">
        <v>560</v>
      </c>
      <c r="C1050" s="5" t="s">
        <v>560</v>
      </c>
      <c r="D1050" s="9"/>
      <c r="E1050" s="9"/>
      <c r="F1050" s="9"/>
      <c r="G1050" s="16"/>
    </row>
    <row r="1051" spans="1:8" ht="12.2" customHeight="1">
      <c r="A1051" s="9" t="s">
        <v>27</v>
      </c>
      <c r="B1051" s="5" t="s">
        <v>14</v>
      </c>
      <c r="C1051" s="5" t="s">
        <v>14</v>
      </c>
      <c r="D1051" s="9"/>
      <c r="E1051" s="9"/>
      <c r="F1051" s="9"/>
      <c r="G1051" s="16"/>
    </row>
    <row r="1052" spans="1:8" ht="12.2" customHeight="1">
      <c r="A1052" s="9" t="s">
        <v>119</v>
      </c>
      <c r="B1052" s="5" t="s">
        <v>461</v>
      </c>
      <c r="C1052" s="5" t="s">
        <v>113</v>
      </c>
      <c r="D1052" s="9"/>
      <c r="E1052" s="9"/>
      <c r="F1052" s="9"/>
      <c r="G1052" s="16"/>
    </row>
    <row r="1053" spans="1:8" ht="12.2" customHeight="1">
      <c r="A1053" s="9" t="s">
        <v>40</v>
      </c>
      <c r="B1053" s="5" t="s">
        <v>19</v>
      </c>
      <c r="C1053" s="5" t="s">
        <v>19</v>
      </c>
      <c r="D1053" s="9"/>
      <c r="E1053" s="9"/>
      <c r="F1053" s="9"/>
      <c r="G1053" s="16"/>
    </row>
    <row r="1054" spans="1:8" ht="12.2" customHeight="1">
      <c r="A1054" s="9" t="s">
        <v>54</v>
      </c>
      <c r="B1054" s="5" t="s">
        <v>432</v>
      </c>
      <c r="C1054" s="5" t="s">
        <v>561</v>
      </c>
      <c r="D1054" s="9"/>
      <c r="E1054" s="9"/>
      <c r="F1054" s="9"/>
      <c r="G1054" s="16"/>
    </row>
    <row r="1055" spans="1:8" s="8" customFormat="1" ht="17.25" customHeight="1">
      <c r="A1055" s="6" t="s">
        <v>185</v>
      </c>
      <c r="B1055" s="43" t="s">
        <v>243</v>
      </c>
      <c r="C1055" s="43"/>
      <c r="D1055" s="15">
        <v>4.4000000000000004</v>
      </c>
      <c r="E1055" s="15">
        <v>3.8</v>
      </c>
      <c r="F1055" s="15">
        <v>46.1</v>
      </c>
      <c r="G1055" s="15">
        <v>236.4</v>
      </c>
      <c r="H1055" s="7"/>
    </row>
    <row r="1056" spans="1:8" ht="12.2" customHeight="1">
      <c r="A1056" s="9" t="s">
        <v>187</v>
      </c>
      <c r="B1056" s="5" t="s">
        <v>294</v>
      </c>
      <c r="C1056" s="5" t="s">
        <v>472</v>
      </c>
      <c r="D1056" s="9"/>
      <c r="E1056" s="9"/>
      <c r="F1056" s="9"/>
      <c r="G1056" s="16"/>
    </row>
    <row r="1057" spans="1:8" ht="12.2" customHeight="1">
      <c r="A1057" s="9" t="s">
        <v>27</v>
      </c>
      <c r="B1057" s="5" t="s">
        <v>14</v>
      </c>
      <c r="C1057" s="5" t="s">
        <v>14</v>
      </c>
      <c r="D1057" s="9"/>
      <c r="E1057" s="9"/>
      <c r="F1057" s="9"/>
      <c r="G1057" s="16"/>
    </row>
    <row r="1058" spans="1:8" ht="12.2" customHeight="1">
      <c r="A1058" s="9" t="s">
        <v>45</v>
      </c>
      <c r="B1058" s="5" t="s">
        <v>93</v>
      </c>
      <c r="C1058" s="5" t="s">
        <v>93</v>
      </c>
      <c r="D1058" s="9"/>
      <c r="E1058" s="9"/>
      <c r="F1058" s="9"/>
      <c r="G1058" s="16"/>
    </row>
    <row r="1059" spans="1:8" s="8" customFormat="1" ht="14.65" customHeight="1">
      <c r="A1059" s="6" t="s">
        <v>335</v>
      </c>
      <c r="B1059" s="43" t="s">
        <v>11</v>
      </c>
      <c r="C1059" s="43"/>
      <c r="D1059" s="15"/>
      <c r="E1059" s="15"/>
      <c r="F1059" s="15">
        <v>5.8</v>
      </c>
      <c r="G1059" s="15">
        <v>23.2</v>
      </c>
      <c r="H1059" s="7"/>
    </row>
    <row r="1060" spans="1:8" ht="12.2" customHeight="1">
      <c r="A1060" s="9" t="s">
        <v>336</v>
      </c>
      <c r="B1060" s="5" t="s">
        <v>85</v>
      </c>
      <c r="C1060" s="5" t="s">
        <v>85</v>
      </c>
      <c r="D1060" s="9"/>
      <c r="E1060" s="9"/>
      <c r="F1060" s="9"/>
      <c r="G1060" s="16"/>
    </row>
    <row r="1061" spans="1:8" ht="12.2" customHeight="1">
      <c r="A1061" s="9" t="s">
        <v>34</v>
      </c>
      <c r="B1061" s="5" t="s">
        <v>143</v>
      </c>
      <c r="C1061" s="5" t="s">
        <v>143</v>
      </c>
      <c r="D1061" s="9"/>
      <c r="E1061" s="9"/>
      <c r="F1061" s="9"/>
      <c r="G1061" s="16"/>
    </row>
    <row r="1062" spans="1:8" ht="12.2" customHeight="1">
      <c r="A1062" s="9" t="s">
        <v>64</v>
      </c>
      <c r="B1062" s="5" t="s">
        <v>414</v>
      </c>
      <c r="C1062" s="5" t="s">
        <v>414</v>
      </c>
      <c r="D1062" s="9"/>
      <c r="E1062" s="9"/>
      <c r="F1062" s="9"/>
      <c r="G1062" s="16"/>
    </row>
    <row r="1063" spans="1:8" s="8" customFormat="1" ht="14.65" customHeight="1">
      <c r="A1063" s="6" t="s">
        <v>66</v>
      </c>
      <c r="B1063" s="43" t="s">
        <v>135</v>
      </c>
      <c r="C1063" s="43"/>
      <c r="D1063" s="15">
        <v>6.1</v>
      </c>
      <c r="E1063" s="15">
        <v>0.5</v>
      </c>
      <c r="F1063" s="15">
        <v>40.1</v>
      </c>
      <c r="G1063" s="15">
        <v>189.5</v>
      </c>
      <c r="H1063" s="7"/>
    </row>
    <row r="1064" spans="1:8" ht="15.75" customHeight="1">
      <c r="A1064" s="10" t="s">
        <v>820</v>
      </c>
      <c r="B1064" s="5"/>
      <c r="C1064" s="5" t="s">
        <v>135</v>
      </c>
      <c r="D1064" s="9"/>
      <c r="E1064" s="9"/>
      <c r="F1064" s="9"/>
      <c r="G1064" s="16"/>
    </row>
    <row r="1065" spans="1:8" s="8" customFormat="1" ht="14.65" customHeight="1">
      <c r="A1065" s="6" t="s">
        <v>271</v>
      </c>
      <c r="B1065" s="43" t="s">
        <v>53</v>
      </c>
      <c r="C1065" s="43"/>
      <c r="D1065" s="15">
        <v>0.1</v>
      </c>
      <c r="E1065" s="15">
        <v>8.3000000000000007</v>
      </c>
      <c r="F1065" s="15">
        <v>0.1</v>
      </c>
      <c r="G1065" s="15">
        <v>75</v>
      </c>
      <c r="H1065" s="7"/>
    </row>
    <row r="1066" spans="1:8" ht="12.2" customHeight="1">
      <c r="A1066" s="10" t="s">
        <v>45</v>
      </c>
      <c r="B1066" s="11" t="s">
        <v>53</v>
      </c>
      <c r="C1066" s="11" t="s">
        <v>53</v>
      </c>
      <c r="D1066" s="9"/>
      <c r="E1066" s="9"/>
      <c r="F1066" s="9"/>
      <c r="G1066" s="16"/>
    </row>
    <row r="1067" spans="1:8" ht="14.65" customHeight="1">
      <c r="A1067" s="13"/>
      <c r="B1067" s="13"/>
      <c r="C1067" s="13">
        <f>B1038+B1047+B1055+B1059+B1063+B1065</f>
        <v>650</v>
      </c>
      <c r="D1067" s="18">
        <f>D1038+D1047+D1055+D1063+D1065</f>
        <v>25.5</v>
      </c>
      <c r="E1067" s="18">
        <f t="shared" ref="E1067:G1067" si="57">E1038+E1047+E1055+E1063+E1065</f>
        <v>18.600000000000001</v>
      </c>
      <c r="F1067" s="18">
        <f t="shared" si="57"/>
        <v>95.4</v>
      </c>
      <c r="G1067" s="18">
        <f t="shared" si="57"/>
        <v>651.20000000000005</v>
      </c>
    </row>
    <row r="1068" spans="1:8" ht="21.2" customHeight="1">
      <c r="A1068" s="46" t="s">
        <v>199</v>
      </c>
      <c r="B1068" s="46"/>
      <c r="C1068" s="46"/>
      <c r="D1068" s="42"/>
      <c r="E1068" s="42"/>
      <c r="F1068" s="42"/>
      <c r="G1068" s="42"/>
    </row>
    <row r="1069" spans="1:8" s="8" customFormat="1" ht="14.65" customHeight="1">
      <c r="A1069" s="6" t="s">
        <v>159</v>
      </c>
      <c r="B1069" s="43" t="s">
        <v>204</v>
      </c>
      <c r="C1069" s="43"/>
      <c r="D1069" s="15">
        <v>0.3</v>
      </c>
      <c r="E1069" s="15">
        <v>0.3</v>
      </c>
      <c r="F1069" s="15">
        <v>7.3</v>
      </c>
      <c r="G1069" s="15">
        <v>35.200000000000003</v>
      </c>
      <c r="H1069" s="7"/>
    </row>
    <row r="1070" spans="1:8" ht="12.2" customHeight="1">
      <c r="A1070" s="9" t="s">
        <v>160</v>
      </c>
      <c r="B1070" s="5" t="s">
        <v>204</v>
      </c>
      <c r="C1070" s="5" t="s">
        <v>205</v>
      </c>
      <c r="D1070" s="9"/>
      <c r="E1070" s="9"/>
      <c r="F1070" s="9"/>
      <c r="G1070" s="16"/>
    </row>
    <row r="1071" spans="1:8" s="8" customFormat="1" ht="14.65" customHeight="1">
      <c r="A1071" s="6" t="s">
        <v>474</v>
      </c>
      <c r="B1071" s="43" t="s">
        <v>11</v>
      </c>
      <c r="C1071" s="43"/>
      <c r="D1071" s="15">
        <v>5.2</v>
      </c>
      <c r="E1071" s="15">
        <v>5</v>
      </c>
      <c r="F1071" s="15">
        <v>22</v>
      </c>
      <c r="G1071" s="15">
        <v>154</v>
      </c>
      <c r="H1071" s="7"/>
    </row>
    <row r="1072" spans="1:8" ht="12.2" customHeight="1">
      <c r="A1072" s="10" t="s">
        <v>475</v>
      </c>
      <c r="B1072" s="11" t="s">
        <v>11</v>
      </c>
      <c r="C1072" s="11" t="s">
        <v>11</v>
      </c>
      <c r="D1072" s="9"/>
      <c r="E1072" s="9"/>
      <c r="F1072" s="9"/>
      <c r="G1072" s="16"/>
    </row>
    <row r="1073" spans="1:8" ht="14.65" customHeight="1">
      <c r="A1073" s="13"/>
      <c r="B1073" s="13"/>
      <c r="C1073" s="13">
        <f>B1069+B1071</f>
        <v>285</v>
      </c>
      <c r="D1073" s="18">
        <f>D1069+D1071</f>
        <v>5.5</v>
      </c>
      <c r="E1073" s="18">
        <f t="shared" ref="E1073:G1073" si="58">E1069+E1071</f>
        <v>5.3</v>
      </c>
      <c r="F1073" s="18">
        <f t="shared" si="58"/>
        <v>29.3</v>
      </c>
      <c r="G1073" s="18">
        <f t="shared" si="58"/>
        <v>189.2</v>
      </c>
    </row>
    <row r="1074" spans="1:8" ht="14.65" customHeight="1">
      <c r="A1074" s="13" t="s">
        <v>206</v>
      </c>
      <c r="B1074" s="13"/>
      <c r="C1074" s="13">
        <f>C1073+C1067+C1036+C1026+C984+C980</f>
        <v>2850</v>
      </c>
      <c r="D1074" s="18">
        <f>D1073+D1067+D1036+D1026+D984+D980</f>
        <v>92.6</v>
      </c>
      <c r="E1074" s="18">
        <f t="shared" ref="E1074:G1074" si="59">E1073+E1067+E1036+E1026+E984+E980</f>
        <v>68.099999999999994</v>
      </c>
      <c r="F1074" s="18">
        <f t="shared" si="59"/>
        <v>366.59999999999997</v>
      </c>
      <c r="G1074" s="18">
        <f t="shared" si="59"/>
        <v>2483.6999999999998</v>
      </c>
    </row>
    <row r="1075" spans="1:8" ht="14.1" customHeight="1"/>
    <row r="1076" spans="1:8" ht="21.2" customHeight="1">
      <c r="A1076" s="44" t="s">
        <v>563</v>
      </c>
      <c r="B1076" s="44"/>
      <c r="C1076" s="44"/>
      <c r="D1076" s="44"/>
      <c r="E1076" s="44"/>
      <c r="F1076" s="44"/>
      <c r="G1076" s="44"/>
    </row>
    <row r="1077" spans="1:8" ht="7.15" customHeight="1"/>
    <row r="1078" spans="1:8" ht="21.2" customHeight="1">
      <c r="A1078" s="45" t="s">
        <v>1</v>
      </c>
      <c r="B1078" s="45" t="s">
        <v>2</v>
      </c>
      <c r="C1078" s="45"/>
      <c r="D1078" s="45" t="s">
        <v>3</v>
      </c>
      <c r="E1078" s="45"/>
      <c r="F1078" s="45"/>
      <c r="G1078" s="45"/>
    </row>
    <row r="1079" spans="1:8" ht="28.35" customHeight="1">
      <c r="A1079" s="45"/>
      <c r="B1079" s="3" t="s">
        <v>4</v>
      </c>
      <c r="C1079" s="3" t="s">
        <v>5</v>
      </c>
      <c r="D1079" s="3" t="s">
        <v>6</v>
      </c>
      <c r="E1079" s="3" t="s">
        <v>7</v>
      </c>
      <c r="F1079" s="3" t="s">
        <v>8</v>
      </c>
      <c r="G1079" s="45"/>
    </row>
    <row r="1080" spans="1:8" ht="21.2" customHeight="1">
      <c r="A1080" s="42" t="s">
        <v>9</v>
      </c>
      <c r="B1080" s="42"/>
      <c r="C1080" s="42"/>
      <c r="D1080" s="42"/>
      <c r="E1080" s="42"/>
      <c r="F1080" s="42"/>
      <c r="G1080" s="42"/>
    </row>
    <row r="1081" spans="1:8" s="8" customFormat="1" ht="14.65" customHeight="1">
      <c r="A1081" s="6" t="s">
        <v>564</v>
      </c>
      <c r="B1081" s="43" t="s">
        <v>11</v>
      </c>
      <c r="C1081" s="43"/>
      <c r="D1081" s="15">
        <v>5.8</v>
      </c>
      <c r="E1081" s="15">
        <v>7.4</v>
      </c>
      <c r="F1081" s="15">
        <v>22.8</v>
      </c>
      <c r="G1081" s="15">
        <v>182.2</v>
      </c>
      <c r="H1081" s="7"/>
    </row>
    <row r="1082" spans="1:8" ht="12.2" customHeight="1">
      <c r="A1082" s="9" t="s">
        <v>565</v>
      </c>
      <c r="B1082" s="5" t="s">
        <v>90</v>
      </c>
      <c r="C1082" s="5" t="s">
        <v>307</v>
      </c>
      <c r="D1082" s="9"/>
      <c r="E1082" s="9"/>
      <c r="F1082" s="9"/>
      <c r="G1082" s="16"/>
    </row>
    <row r="1083" spans="1:8" ht="12.2" customHeight="1">
      <c r="A1083" s="9" t="s">
        <v>64</v>
      </c>
      <c r="B1083" s="5" t="s">
        <v>566</v>
      </c>
      <c r="C1083" s="5" t="s">
        <v>566</v>
      </c>
      <c r="D1083" s="9"/>
      <c r="E1083" s="9"/>
      <c r="F1083" s="9"/>
      <c r="G1083" s="16"/>
    </row>
    <row r="1084" spans="1:8" ht="12.2" customHeight="1">
      <c r="A1084" s="9" t="s">
        <v>12</v>
      </c>
      <c r="B1084" s="5" t="s">
        <v>567</v>
      </c>
      <c r="C1084" s="5" t="s">
        <v>567</v>
      </c>
      <c r="D1084" s="9"/>
      <c r="E1084" s="9"/>
      <c r="F1084" s="9"/>
      <c r="G1084" s="16"/>
    </row>
    <row r="1085" spans="1:8" ht="12.2" customHeight="1">
      <c r="A1085" s="9" t="s">
        <v>27</v>
      </c>
      <c r="B1085" s="5" t="s">
        <v>141</v>
      </c>
      <c r="C1085" s="5" t="s">
        <v>141</v>
      </c>
      <c r="D1085" s="9"/>
      <c r="E1085" s="9"/>
      <c r="F1085" s="9"/>
      <c r="G1085" s="16"/>
    </row>
    <row r="1086" spans="1:8" ht="12.2" customHeight="1">
      <c r="A1086" s="9" t="s">
        <v>34</v>
      </c>
      <c r="B1086" s="5" t="s">
        <v>93</v>
      </c>
      <c r="C1086" s="5" t="s">
        <v>93</v>
      </c>
      <c r="D1086" s="9"/>
      <c r="E1086" s="9"/>
      <c r="F1086" s="9"/>
      <c r="G1086" s="16"/>
    </row>
    <row r="1087" spans="1:8" ht="12.2" customHeight="1">
      <c r="A1087" s="9" t="s">
        <v>45</v>
      </c>
      <c r="B1087" s="5" t="s">
        <v>93</v>
      </c>
      <c r="C1087" s="5" t="s">
        <v>93</v>
      </c>
      <c r="D1087" s="9"/>
      <c r="E1087" s="9"/>
      <c r="F1087" s="9"/>
      <c r="G1087" s="16"/>
    </row>
    <row r="1088" spans="1:8" s="8" customFormat="1" ht="14.65" customHeight="1">
      <c r="A1088" s="6" t="s">
        <v>57</v>
      </c>
      <c r="B1088" s="43" t="s">
        <v>11</v>
      </c>
      <c r="C1088" s="43"/>
      <c r="D1088" s="15">
        <v>2.2000000000000002</v>
      </c>
      <c r="E1088" s="15">
        <v>4.3</v>
      </c>
      <c r="F1088" s="15">
        <v>12.4</v>
      </c>
      <c r="G1088" s="15">
        <v>106.7</v>
      </c>
      <c r="H1088" s="7"/>
    </row>
    <row r="1089" spans="1:8" ht="12.2" customHeight="1">
      <c r="A1089" s="9" t="s">
        <v>58</v>
      </c>
      <c r="B1089" s="5" t="s">
        <v>59</v>
      </c>
      <c r="C1089" s="5" t="s">
        <v>59</v>
      </c>
      <c r="D1089" s="9"/>
      <c r="E1089" s="9"/>
      <c r="F1089" s="9"/>
      <c r="G1089" s="16"/>
    </row>
    <row r="1090" spans="1:8" ht="12.2" customHeight="1">
      <c r="A1090" s="9" t="s">
        <v>34</v>
      </c>
      <c r="B1090" s="5" t="s">
        <v>60</v>
      </c>
      <c r="C1090" s="5" t="s">
        <v>60</v>
      </c>
      <c r="D1090" s="9"/>
      <c r="E1090" s="9"/>
      <c r="F1090" s="9"/>
      <c r="G1090" s="16"/>
    </row>
    <row r="1091" spans="1:8" ht="12.2" customHeight="1">
      <c r="A1091" s="9" t="s">
        <v>12</v>
      </c>
      <c r="B1091" s="5" t="s">
        <v>62</v>
      </c>
      <c r="C1091" s="5" t="s">
        <v>62</v>
      </c>
      <c r="D1091" s="9"/>
      <c r="E1091" s="9"/>
      <c r="F1091" s="9"/>
      <c r="G1091" s="16"/>
    </row>
    <row r="1092" spans="1:8" ht="12.2" customHeight="1">
      <c r="A1092" s="9" t="s">
        <v>64</v>
      </c>
      <c r="B1092" s="5" t="s">
        <v>65</v>
      </c>
      <c r="C1092" s="5" t="s">
        <v>65</v>
      </c>
      <c r="D1092" s="9"/>
      <c r="E1092" s="9"/>
      <c r="F1092" s="9"/>
      <c r="G1092" s="16"/>
    </row>
    <row r="1093" spans="1:8" s="8" customFormat="1" ht="14.65" customHeight="1">
      <c r="A1093" s="6" t="s">
        <v>43</v>
      </c>
      <c r="B1093" s="43" t="s">
        <v>78</v>
      </c>
      <c r="C1093" s="43"/>
      <c r="D1093" s="15">
        <v>1.3</v>
      </c>
      <c r="E1093" s="15">
        <v>4.5</v>
      </c>
      <c r="F1093" s="15">
        <v>13.3</v>
      </c>
      <c r="G1093" s="15">
        <v>83.7</v>
      </c>
      <c r="H1093" s="7"/>
    </row>
    <row r="1094" spans="1:8" ht="12.2" customHeight="1">
      <c r="A1094" s="9" t="s">
        <v>45</v>
      </c>
      <c r="B1094" s="5" t="s">
        <v>46</v>
      </c>
      <c r="C1094" s="5" t="s">
        <v>46</v>
      </c>
      <c r="D1094" s="9"/>
      <c r="E1094" s="9"/>
      <c r="F1094" s="9"/>
      <c r="G1094" s="16"/>
    </row>
    <row r="1095" spans="1:8" ht="12.2" customHeight="1">
      <c r="A1095" s="10" t="s">
        <v>820</v>
      </c>
      <c r="B1095" s="5" t="s">
        <v>68</v>
      </c>
      <c r="C1095" s="5" t="s">
        <v>155</v>
      </c>
      <c r="D1095" s="9"/>
      <c r="E1095" s="9"/>
      <c r="F1095" s="9"/>
      <c r="G1095" s="16"/>
    </row>
    <row r="1096" spans="1:8" s="8" customFormat="1" ht="14.65" customHeight="1">
      <c r="A1096" s="6" t="s">
        <v>215</v>
      </c>
      <c r="B1096" s="43" t="s">
        <v>50</v>
      </c>
      <c r="C1096" s="43"/>
      <c r="D1096" s="15">
        <v>5</v>
      </c>
      <c r="E1096" s="15">
        <v>4.5</v>
      </c>
      <c r="F1096" s="15">
        <v>0.3</v>
      </c>
      <c r="G1096" s="15">
        <v>61.3</v>
      </c>
      <c r="H1096" s="7"/>
    </row>
    <row r="1097" spans="1:8" ht="12.2" customHeight="1">
      <c r="A1097" s="9" t="s">
        <v>36</v>
      </c>
      <c r="B1097" s="5"/>
      <c r="C1097" s="5" t="s">
        <v>217</v>
      </c>
      <c r="D1097" s="9"/>
      <c r="E1097" s="9"/>
      <c r="F1097" s="9"/>
      <c r="G1097" s="16"/>
    </row>
    <row r="1098" spans="1:8" s="8" customFormat="1" ht="14.65" customHeight="1">
      <c r="A1098" s="6" t="s">
        <v>463</v>
      </c>
      <c r="B1098" s="43" t="s">
        <v>213</v>
      </c>
      <c r="C1098" s="43"/>
      <c r="D1098" s="15">
        <v>1</v>
      </c>
      <c r="E1098" s="15">
        <v>1.2</v>
      </c>
      <c r="F1098" s="15">
        <v>27.1</v>
      </c>
      <c r="G1098" s="15">
        <v>123.9</v>
      </c>
      <c r="H1098" s="7"/>
    </row>
    <row r="1099" spans="1:8" ht="12.2" customHeight="1">
      <c r="A1099" s="10" t="s">
        <v>464</v>
      </c>
      <c r="B1099" s="11" t="s">
        <v>213</v>
      </c>
      <c r="C1099" s="11" t="s">
        <v>213</v>
      </c>
      <c r="D1099" s="9"/>
      <c r="E1099" s="9"/>
      <c r="F1099" s="9"/>
      <c r="G1099" s="16"/>
    </row>
    <row r="1100" spans="1:8" ht="14.65" customHeight="1">
      <c r="A1100" s="13"/>
      <c r="B1100" s="13"/>
      <c r="C1100" s="13">
        <f>B1081+B1088+B1093+B1096+B1098</f>
        <v>505</v>
      </c>
      <c r="D1100" s="18">
        <f>D1081+D1088+D1093+D1096+D1098</f>
        <v>15.3</v>
      </c>
      <c r="E1100" s="18">
        <f t="shared" ref="E1100:G1100" si="60">E1081+E1088+E1093+E1096+E1098</f>
        <v>21.9</v>
      </c>
      <c r="F1100" s="18">
        <f t="shared" si="60"/>
        <v>75.900000000000006</v>
      </c>
      <c r="G1100" s="18">
        <f t="shared" si="60"/>
        <v>557.79999999999995</v>
      </c>
    </row>
    <row r="1101" spans="1:8" ht="21.2" customHeight="1">
      <c r="A1101" s="46" t="s">
        <v>71</v>
      </c>
      <c r="B1101" s="46"/>
      <c r="C1101" s="46"/>
      <c r="D1101" s="42"/>
      <c r="E1101" s="42"/>
      <c r="F1101" s="42"/>
      <c r="G1101" s="42"/>
    </row>
    <row r="1102" spans="1:8" s="8" customFormat="1" ht="26.45" customHeight="1">
      <c r="A1102" s="6" t="s">
        <v>218</v>
      </c>
      <c r="B1102" s="43" t="s">
        <v>11</v>
      </c>
      <c r="C1102" s="43"/>
      <c r="D1102" s="15">
        <v>0.2</v>
      </c>
      <c r="E1102" s="15">
        <v>0.3</v>
      </c>
      <c r="F1102" s="15">
        <v>22.6</v>
      </c>
      <c r="G1102" s="15">
        <v>89.2</v>
      </c>
      <c r="H1102" s="7"/>
    </row>
    <row r="1103" spans="1:8" ht="12.2" customHeight="1">
      <c r="A1103" s="10" t="s">
        <v>219</v>
      </c>
      <c r="B1103" s="11" t="s">
        <v>11</v>
      </c>
      <c r="C1103" s="11" t="s">
        <v>11</v>
      </c>
      <c r="D1103" s="9"/>
      <c r="E1103" s="9"/>
      <c r="F1103" s="9"/>
      <c r="G1103" s="16"/>
    </row>
    <row r="1104" spans="1:8" ht="14.65" customHeight="1">
      <c r="A1104" s="13"/>
      <c r="B1104" s="13"/>
      <c r="C1104" s="20" t="str">
        <f>B1102</f>
        <v>200</v>
      </c>
      <c r="D1104" s="18">
        <f>D1102</f>
        <v>0.2</v>
      </c>
      <c r="E1104" s="18">
        <f t="shared" ref="E1104:G1104" si="61">E1102</f>
        <v>0.3</v>
      </c>
      <c r="F1104" s="18">
        <f t="shared" si="61"/>
        <v>22.6</v>
      </c>
      <c r="G1104" s="18">
        <f t="shared" si="61"/>
        <v>89.2</v>
      </c>
    </row>
    <row r="1105" spans="1:8" ht="21.2" customHeight="1">
      <c r="A1105" s="46" t="s">
        <v>75</v>
      </c>
      <c r="B1105" s="46"/>
      <c r="C1105" s="46"/>
      <c r="D1105" s="42"/>
      <c r="E1105" s="42"/>
      <c r="F1105" s="42"/>
      <c r="G1105" s="42"/>
    </row>
    <row r="1106" spans="1:8" s="8" customFormat="1" ht="26.45" customHeight="1">
      <c r="A1106" s="6" t="s">
        <v>568</v>
      </c>
      <c r="B1106" s="43" t="s">
        <v>113</v>
      </c>
      <c r="C1106" s="43"/>
      <c r="D1106" s="15">
        <v>1.6</v>
      </c>
      <c r="E1106" s="15">
        <v>4.2</v>
      </c>
      <c r="F1106" s="15">
        <v>4.8</v>
      </c>
      <c r="G1106" s="15">
        <v>64</v>
      </c>
      <c r="H1106" s="7"/>
    </row>
    <row r="1107" spans="1:8" ht="12.2" customHeight="1">
      <c r="A1107" s="9" t="s">
        <v>83</v>
      </c>
      <c r="B1107" s="5" t="s">
        <v>90</v>
      </c>
      <c r="C1107" s="5" t="s">
        <v>307</v>
      </c>
      <c r="D1107" s="9"/>
      <c r="E1107" s="9"/>
      <c r="F1107" s="9"/>
      <c r="G1107" s="16"/>
    </row>
    <row r="1108" spans="1:8" ht="12.2" customHeight="1">
      <c r="A1108" s="9" t="s">
        <v>77</v>
      </c>
      <c r="B1108" s="5" t="s">
        <v>295</v>
      </c>
      <c r="C1108" s="5" t="s">
        <v>50</v>
      </c>
      <c r="D1108" s="9"/>
      <c r="E1108" s="9"/>
      <c r="F1108" s="9"/>
      <c r="G1108" s="16"/>
    </row>
    <row r="1109" spans="1:8" ht="12.2" customHeight="1">
      <c r="A1109" s="9" t="s">
        <v>80</v>
      </c>
      <c r="B1109" s="5" t="s">
        <v>78</v>
      </c>
      <c r="C1109" s="5" t="s">
        <v>569</v>
      </c>
      <c r="D1109" s="9"/>
      <c r="E1109" s="9"/>
      <c r="F1109" s="9"/>
      <c r="G1109" s="16"/>
    </row>
    <row r="1110" spans="1:8" ht="12.2" customHeight="1">
      <c r="A1110" s="9" t="s">
        <v>570</v>
      </c>
      <c r="B1110" s="5" t="s">
        <v>430</v>
      </c>
      <c r="C1110" s="5" t="s">
        <v>155</v>
      </c>
      <c r="D1110" s="9"/>
      <c r="E1110" s="9"/>
      <c r="F1110" s="9"/>
      <c r="G1110" s="16"/>
    </row>
    <row r="1111" spans="1:8" ht="12.2" customHeight="1">
      <c r="A1111" s="9" t="s">
        <v>27</v>
      </c>
      <c r="B1111" s="5" t="s">
        <v>14</v>
      </c>
      <c r="C1111" s="5" t="s">
        <v>14</v>
      </c>
      <c r="D1111" s="9"/>
      <c r="E1111" s="9"/>
      <c r="F1111" s="9"/>
      <c r="G1111" s="16"/>
    </row>
    <row r="1112" spans="1:8" ht="12.2" customHeight="1">
      <c r="A1112" s="9" t="s">
        <v>98</v>
      </c>
      <c r="B1112" s="5" t="s">
        <v>571</v>
      </c>
      <c r="C1112" s="5" t="s">
        <v>572</v>
      </c>
      <c r="D1112" s="9"/>
      <c r="E1112" s="9"/>
      <c r="F1112" s="9"/>
      <c r="G1112" s="16"/>
    </row>
    <row r="1113" spans="1:8" ht="12.2" customHeight="1">
      <c r="A1113" s="9" t="s">
        <v>40</v>
      </c>
      <c r="B1113" s="5" t="s">
        <v>93</v>
      </c>
      <c r="C1113" s="5" t="s">
        <v>93</v>
      </c>
      <c r="D1113" s="9"/>
      <c r="E1113" s="9"/>
      <c r="F1113" s="9"/>
      <c r="G1113" s="16"/>
    </row>
    <row r="1114" spans="1:8" s="8" customFormat="1" ht="19.5" customHeight="1">
      <c r="A1114" s="6" t="s">
        <v>573</v>
      </c>
      <c r="B1114" s="43" t="s">
        <v>11</v>
      </c>
      <c r="C1114" s="43"/>
      <c r="D1114" s="15">
        <v>1.7</v>
      </c>
      <c r="E1114" s="15">
        <v>4.9000000000000004</v>
      </c>
      <c r="F1114" s="15">
        <v>5.8</v>
      </c>
      <c r="G1114" s="15">
        <v>73.599999999999994</v>
      </c>
      <c r="H1114" s="7"/>
    </row>
    <row r="1115" spans="1:8" ht="12.2" customHeight="1">
      <c r="A1115" s="9" t="s">
        <v>40</v>
      </c>
      <c r="B1115" s="5" t="s">
        <v>55</v>
      </c>
      <c r="C1115" s="5" t="s">
        <v>55</v>
      </c>
      <c r="D1115" s="9"/>
      <c r="E1115" s="9"/>
      <c r="F1115" s="9"/>
      <c r="G1115" s="16"/>
    </row>
    <row r="1116" spans="1:8" ht="12.2" customHeight="1">
      <c r="A1116" s="9" t="s">
        <v>89</v>
      </c>
      <c r="B1116" s="5" t="s">
        <v>451</v>
      </c>
      <c r="C1116" s="5" t="s">
        <v>127</v>
      </c>
      <c r="D1116" s="9"/>
      <c r="E1116" s="9"/>
      <c r="F1116" s="9"/>
      <c r="G1116" s="16"/>
    </row>
    <row r="1117" spans="1:8" ht="12.2" customHeight="1">
      <c r="A1117" s="9" t="s">
        <v>92</v>
      </c>
      <c r="B1117" s="5" t="s">
        <v>239</v>
      </c>
      <c r="C1117" s="5" t="s">
        <v>239</v>
      </c>
      <c r="D1117" s="9"/>
      <c r="E1117" s="9"/>
      <c r="F1117" s="9"/>
      <c r="G1117" s="16"/>
    </row>
    <row r="1118" spans="1:8" ht="12.2" customHeight="1">
      <c r="A1118" s="9" t="s">
        <v>110</v>
      </c>
      <c r="B1118" s="5" t="s">
        <v>574</v>
      </c>
      <c r="C1118" s="5" t="s">
        <v>574</v>
      </c>
      <c r="D1118" s="9"/>
      <c r="E1118" s="9"/>
      <c r="F1118" s="9"/>
      <c r="G1118" s="16"/>
    </row>
    <row r="1119" spans="1:8" ht="12.2" customHeight="1">
      <c r="A1119" s="9" t="s">
        <v>27</v>
      </c>
      <c r="B1119" s="5" t="s">
        <v>15</v>
      </c>
      <c r="C1119" s="5" t="s">
        <v>15</v>
      </c>
      <c r="D1119" s="9"/>
      <c r="E1119" s="9"/>
      <c r="F1119" s="9"/>
      <c r="G1119" s="16"/>
    </row>
    <row r="1120" spans="1:8" ht="12.2" customHeight="1">
      <c r="A1120" s="9" t="s">
        <v>96</v>
      </c>
      <c r="B1120" s="5" t="s">
        <v>345</v>
      </c>
      <c r="C1120" s="5" t="s">
        <v>575</v>
      </c>
      <c r="D1120" s="9"/>
      <c r="E1120" s="9"/>
      <c r="F1120" s="9"/>
      <c r="G1120" s="16"/>
    </row>
    <row r="1121" spans="1:8" ht="12.2" customHeight="1">
      <c r="A1121" s="9" t="s">
        <v>103</v>
      </c>
      <c r="B1121" s="5" t="s">
        <v>576</v>
      </c>
      <c r="C1121" s="5" t="s">
        <v>577</v>
      </c>
      <c r="D1121" s="9"/>
      <c r="E1121" s="9"/>
      <c r="F1121" s="9"/>
      <c r="G1121" s="16"/>
    </row>
    <row r="1122" spans="1:8" ht="12.2" customHeight="1">
      <c r="A1122" s="9" t="s">
        <v>101</v>
      </c>
      <c r="B1122" s="5" t="s">
        <v>578</v>
      </c>
      <c r="C1122" s="5" t="s">
        <v>117</v>
      </c>
      <c r="D1122" s="9"/>
      <c r="E1122" s="9"/>
      <c r="F1122" s="9"/>
      <c r="G1122" s="16"/>
    </row>
    <row r="1123" spans="1:8" ht="12.2" customHeight="1">
      <c r="A1123" s="9" t="s">
        <v>98</v>
      </c>
      <c r="B1123" s="5" t="s">
        <v>572</v>
      </c>
      <c r="C1123" s="5" t="s">
        <v>301</v>
      </c>
      <c r="D1123" s="9"/>
      <c r="E1123" s="9"/>
      <c r="F1123" s="9"/>
      <c r="G1123" s="16"/>
    </row>
    <row r="1124" spans="1:8" ht="12.2" customHeight="1">
      <c r="A1124" s="9" t="s">
        <v>45</v>
      </c>
      <c r="B1124" s="5" t="s">
        <v>55</v>
      </c>
      <c r="C1124" s="5" t="s">
        <v>55</v>
      </c>
      <c r="D1124" s="9"/>
      <c r="E1124" s="9"/>
      <c r="F1124" s="9"/>
      <c r="G1124" s="16"/>
    </row>
    <row r="1125" spans="1:8" ht="12.2" customHeight="1">
      <c r="A1125" s="9" t="s">
        <v>64</v>
      </c>
      <c r="B1125" s="5" t="s">
        <v>579</v>
      </c>
      <c r="C1125" s="5" t="s">
        <v>579</v>
      </c>
      <c r="D1125" s="9"/>
      <c r="E1125" s="9"/>
      <c r="F1125" s="9"/>
      <c r="G1125" s="16"/>
    </row>
    <row r="1126" spans="1:8" s="8" customFormat="1" ht="14.65" customHeight="1">
      <c r="A1126" s="6" t="s">
        <v>580</v>
      </c>
      <c r="B1126" s="43" t="s">
        <v>113</v>
      </c>
      <c r="C1126" s="43"/>
      <c r="D1126" s="15">
        <v>12.2</v>
      </c>
      <c r="E1126" s="15">
        <v>2.5</v>
      </c>
      <c r="F1126" s="15">
        <v>2.5</v>
      </c>
      <c r="G1126" s="15">
        <v>86</v>
      </c>
      <c r="H1126" s="7"/>
    </row>
    <row r="1127" spans="1:8" ht="12.2" customHeight="1">
      <c r="A1127" s="9" t="s">
        <v>40</v>
      </c>
      <c r="B1127" s="5" t="s">
        <v>69</v>
      </c>
      <c r="C1127" s="5" t="s">
        <v>69</v>
      </c>
      <c r="D1127" s="9"/>
      <c r="E1127" s="9"/>
      <c r="F1127" s="9"/>
      <c r="G1127" s="16"/>
    </row>
    <row r="1128" spans="1:8" ht="12.2" customHeight="1">
      <c r="A1128" s="9" t="s">
        <v>131</v>
      </c>
      <c r="B1128" s="5" t="s">
        <v>93</v>
      </c>
      <c r="C1128" s="5" t="s">
        <v>93</v>
      </c>
      <c r="D1128" s="9"/>
      <c r="E1128" s="9"/>
      <c r="F1128" s="9"/>
      <c r="G1128" s="16"/>
    </row>
    <row r="1129" spans="1:8" ht="12.2" customHeight="1">
      <c r="A1129" s="9" t="s">
        <v>27</v>
      </c>
      <c r="B1129" s="5" t="s">
        <v>14</v>
      </c>
      <c r="C1129" s="5" t="s">
        <v>14</v>
      </c>
      <c r="D1129" s="9"/>
      <c r="E1129" s="9"/>
      <c r="F1129" s="9"/>
      <c r="G1129" s="16"/>
    </row>
    <row r="1130" spans="1:8" ht="12.2" customHeight="1">
      <c r="A1130" s="9" t="s">
        <v>119</v>
      </c>
      <c r="B1130" s="5" t="s">
        <v>581</v>
      </c>
      <c r="C1130" s="5" t="s">
        <v>548</v>
      </c>
      <c r="D1130" s="9"/>
      <c r="E1130" s="9"/>
      <c r="F1130" s="9"/>
      <c r="G1130" s="16"/>
    </row>
    <row r="1131" spans="1:8" s="8" customFormat="1" ht="14.65" customHeight="1">
      <c r="A1131" s="6" t="s">
        <v>458</v>
      </c>
      <c r="B1131" s="43" t="s">
        <v>243</v>
      </c>
      <c r="C1131" s="43"/>
      <c r="D1131" s="15">
        <v>3</v>
      </c>
      <c r="E1131" s="15">
        <v>7.3</v>
      </c>
      <c r="F1131" s="15">
        <v>28.7</v>
      </c>
      <c r="G1131" s="15">
        <v>192.7</v>
      </c>
      <c r="H1131" s="7"/>
    </row>
    <row r="1132" spans="1:8" ht="12.2" customHeight="1">
      <c r="A1132" s="9" t="s">
        <v>27</v>
      </c>
      <c r="B1132" s="5" t="s">
        <v>124</v>
      </c>
      <c r="C1132" s="5" t="s">
        <v>124</v>
      </c>
      <c r="D1132" s="9"/>
      <c r="E1132" s="9"/>
      <c r="F1132" s="9"/>
      <c r="G1132" s="16"/>
    </row>
    <row r="1133" spans="1:8" ht="12.2" customHeight="1">
      <c r="A1133" s="9" t="s">
        <v>103</v>
      </c>
      <c r="B1133" s="5" t="s">
        <v>582</v>
      </c>
      <c r="C1133" s="5" t="s">
        <v>366</v>
      </c>
      <c r="D1133" s="9"/>
      <c r="E1133" s="9"/>
      <c r="F1133" s="9"/>
      <c r="G1133" s="16"/>
    </row>
    <row r="1134" spans="1:8" ht="12.2" customHeight="1">
      <c r="A1134" s="9" t="s">
        <v>45</v>
      </c>
      <c r="B1134" s="5" t="s">
        <v>133</v>
      </c>
      <c r="C1134" s="5" t="s">
        <v>133</v>
      </c>
      <c r="D1134" s="9"/>
      <c r="E1134" s="9"/>
      <c r="F1134" s="9"/>
      <c r="G1134" s="16"/>
    </row>
    <row r="1135" spans="1:8" s="8" customFormat="1" ht="14.65" customHeight="1">
      <c r="A1135" s="6" t="s">
        <v>309</v>
      </c>
      <c r="B1135" s="43" t="s">
        <v>11</v>
      </c>
      <c r="C1135" s="43"/>
      <c r="D1135" s="15">
        <v>0.1</v>
      </c>
      <c r="E1135" s="15"/>
      <c r="F1135" s="15">
        <v>8.5</v>
      </c>
      <c r="G1135" s="15">
        <v>36.5</v>
      </c>
      <c r="H1135" s="7"/>
    </row>
    <row r="1136" spans="1:8" ht="12.2" customHeight="1">
      <c r="A1136" s="9" t="s">
        <v>310</v>
      </c>
      <c r="B1136" s="5" t="s">
        <v>371</v>
      </c>
      <c r="C1136" s="5" t="s">
        <v>372</v>
      </c>
      <c r="D1136" s="9"/>
      <c r="E1136" s="9"/>
      <c r="F1136" s="9"/>
      <c r="G1136" s="16"/>
    </row>
    <row r="1137" spans="1:8" ht="12.2" customHeight="1">
      <c r="A1137" s="9" t="s">
        <v>34</v>
      </c>
      <c r="B1137" s="5" t="s">
        <v>182</v>
      </c>
      <c r="C1137" s="5" t="s">
        <v>182</v>
      </c>
      <c r="D1137" s="9"/>
      <c r="E1137" s="9"/>
      <c r="F1137" s="9"/>
      <c r="G1137" s="16"/>
    </row>
    <row r="1138" spans="1:8" ht="12.2" customHeight="1">
      <c r="A1138" s="9" t="s">
        <v>64</v>
      </c>
      <c r="B1138" s="5" t="s">
        <v>313</v>
      </c>
      <c r="C1138" s="5" t="s">
        <v>313</v>
      </c>
      <c r="D1138" s="9"/>
      <c r="E1138" s="9"/>
      <c r="F1138" s="9"/>
      <c r="G1138" s="16"/>
    </row>
    <row r="1139" spans="1:8" s="8" customFormat="1" ht="15.75" customHeight="1">
      <c r="A1139" s="6" t="s">
        <v>818</v>
      </c>
      <c r="B1139" s="43" t="s">
        <v>135</v>
      </c>
      <c r="C1139" s="43"/>
      <c r="D1139" s="15">
        <v>5.3</v>
      </c>
      <c r="E1139" s="15">
        <v>0.7</v>
      </c>
      <c r="F1139" s="15">
        <v>33.9</v>
      </c>
      <c r="G1139" s="15">
        <v>163.19999999999999</v>
      </c>
      <c r="H1139" s="7"/>
    </row>
    <row r="1140" spans="1:8" ht="15.75" customHeight="1">
      <c r="A1140" s="9" t="s">
        <v>818</v>
      </c>
      <c r="B1140" s="5"/>
      <c r="C1140" s="5" t="s">
        <v>135</v>
      </c>
      <c r="D1140" s="9"/>
      <c r="E1140" s="9"/>
      <c r="F1140" s="9"/>
      <c r="G1140" s="16"/>
    </row>
    <row r="1141" spans="1:8" s="8" customFormat="1" ht="14.65" customHeight="1">
      <c r="A1141" s="6" t="s">
        <v>66</v>
      </c>
      <c r="B1141" s="43" t="s">
        <v>135</v>
      </c>
      <c r="C1141" s="43"/>
      <c r="D1141" s="15">
        <v>6.1</v>
      </c>
      <c r="E1141" s="15">
        <v>0.5</v>
      </c>
      <c r="F1141" s="15">
        <v>40.1</v>
      </c>
      <c r="G1141" s="15">
        <v>189.5</v>
      </c>
      <c r="H1141" s="7"/>
    </row>
    <row r="1142" spans="1:8" ht="15.75" customHeight="1">
      <c r="A1142" s="10" t="s">
        <v>820</v>
      </c>
      <c r="B1142" s="11"/>
      <c r="C1142" s="11" t="s">
        <v>135</v>
      </c>
      <c r="D1142" s="9"/>
      <c r="E1142" s="9"/>
      <c r="F1142" s="9"/>
      <c r="G1142" s="16"/>
    </row>
    <row r="1143" spans="1:8" ht="14.65" customHeight="1">
      <c r="A1143" s="13"/>
      <c r="B1143" s="13"/>
      <c r="C1143" s="13">
        <f>B1106+B1114+B1126+B1131+B1135+B1139+B1141</f>
        <v>940</v>
      </c>
      <c r="D1143" s="18">
        <f>D1106+D1114+D1126+D1131+D1135+D1139+D1141</f>
        <v>30</v>
      </c>
      <c r="E1143" s="18">
        <f t="shared" ref="E1143:G1143" si="62">E1106+E1114+E1126+E1131+E1135+E1139+E1141</f>
        <v>20.100000000000001</v>
      </c>
      <c r="F1143" s="18">
        <f t="shared" si="62"/>
        <v>124.29999999999998</v>
      </c>
      <c r="G1143" s="18">
        <f t="shared" si="62"/>
        <v>805.5</v>
      </c>
    </row>
    <row r="1144" spans="1:8" ht="21.2" customHeight="1">
      <c r="A1144" s="46" t="s">
        <v>146</v>
      </c>
      <c r="B1144" s="46"/>
      <c r="C1144" s="46"/>
      <c r="D1144" s="42"/>
      <c r="E1144" s="42"/>
      <c r="F1144" s="42"/>
      <c r="G1144" s="42"/>
    </row>
    <row r="1145" spans="1:8" s="8" customFormat="1" ht="14.65" customHeight="1">
      <c r="A1145" s="6" t="s">
        <v>583</v>
      </c>
      <c r="B1145" s="43" t="s">
        <v>113</v>
      </c>
      <c r="C1145" s="43"/>
      <c r="D1145" s="15">
        <v>13.7</v>
      </c>
      <c r="E1145" s="15">
        <v>8</v>
      </c>
      <c r="F1145" s="15">
        <v>12.6</v>
      </c>
      <c r="G1145" s="15">
        <v>177</v>
      </c>
      <c r="H1145" s="7"/>
    </row>
    <row r="1146" spans="1:8" ht="12.2" customHeight="1">
      <c r="A1146" s="9" t="s">
        <v>584</v>
      </c>
      <c r="B1146" s="5" t="s">
        <v>113</v>
      </c>
      <c r="C1146" s="5" t="s">
        <v>113</v>
      </c>
      <c r="D1146" s="9"/>
      <c r="E1146" s="9"/>
      <c r="F1146" s="9"/>
      <c r="G1146" s="16"/>
    </row>
    <row r="1147" spans="1:8" s="8" customFormat="1" ht="14.65" customHeight="1">
      <c r="A1147" s="6" t="s">
        <v>376</v>
      </c>
      <c r="B1147" s="43" t="s">
        <v>113</v>
      </c>
      <c r="C1147" s="43"/>
      <c r="D1147" s="15">
        <v>0.8</v>
      </c>
      <c r="E1147" s="15">
        <v>0.2</v>
      </c>
      <c r="F1147" s="15">
        <v>7.5</v>
      </c>
      <c r="G1147" s="15">
        <v>38</v>
      </c>
      <c r="H1147" s="7"/>
    </row>
    <row r="1148" spans="1:8" ht="12.2" customHeight="1">
      <c r="A1148" s="10" t="s">
        <v>377</v>
      </c>
      <c r="B1148" s="11" t="s">
        <v>586</v>
      </c>
      <c r="C1148" s="11" t="s">
        <v>587</v>
      </c>
      <c r="D1148" s="9"/>
      <c r="E1148" s="9"/>
      <c r="F1148" s="9"/>
      <c r="G1148" s="16"/>
    </row>
    <row r="1149" spans="1:8" ht="14.65" customHeight="1">
      <c r="A1149" s="13"/>
      <c r="B1149" s="13"/>
      <c r="C1149" s="13">
        <f>B1145+B1147</f>
        <v>200</v>
      </c>
      <c r="D1149" s="18">
        <f>D1145+D1147</f>
        <v>14.5</v>
      </c>
      <c r="E1149" s="18">
        <f t="shared" ref="E1149:G1149" si="63">E1145+E1147</f>
        <v>8.1999999999999993</v>
      </c>
      <c r="F1149" s="18">
        <f t="shared" si="63"/>
        <v>20.100000000000001</v>
      </c>
      <c r="G1149" s="18">
        <f t="shared" si="63"/>
        <v>215</v>
      </c>
    </row>
    <row r="1150" spans="1:8" ht="21.2" customHeight="1">
      <c r="A1150" s="46" t="s">
        <v>163</v>
      </c>
      <c r="B1150" s="46"/>
      <c r="C1150" s="46"/>
      <c r="D1150" s="42"/>
      <c r="E1150" s="42"/>
      <c r="F1150" s="42"/>
      <c r="G1150" s="42"/>
    </row>
    <row r="1151" spans="1:8" s="8" customFormat="1" ht="14.65" customHeight="1">
      <c r="A1151" s="6" t="s">
        <v>320</v>
      </c>
      <c r="B1151" s="43" t="s">
        <v>65</v>
      </c>
      <c r="C1151" s="43"/>
      <c r="D1151" s="15">
        <v>0.7</v>
      </c>
      <c r="E1151" s="15">
        <v>0.1</v>
      </c>
      <c r="F1151" s="15">
        <v>2.2999999999999998</v>
      </c>
      <c r="G1151" s="15">
        <v>14.5</v>
      </c>
      <c r="H1151" s="7"/>
    </row>
    <row r="1152" spans="1:8" ht="12.2" customHeight="1">
      <c r="A1152" s="9" t="s">
        <v>83</v>
      </c>
      <c r="B1152" s="5" t="s">
        <v>299</v>
      </c>
      <c r="C1152" s="5" t="s">
        <v>321</v>
      </c>
      <c r="D1152" s="9"/>
      <c r="E1152" s="9"/>
      <c r="F1152" s="9"/>
      <c r="G1152" s="16"/>
    </row>
    <row r="1153" spans="1:8" s="8" customFormat="1" ht="14.65" customHeight="1">
      <c r="A1153" s="6" t="s">
        <v>589</v>
      </c>
      <c r="B1153" s="43" t="s">
        <v>126</v>
      </c>
      <c r="C1153" s="43"/>
      <c r="D1153" s="15">
        <v>10.7</v>
      </c>
      <c r="E1153" s="15">
        <v>9.3000000000000007</v>
      </c>
      <c r="F1153" s="15">
        <v>4.3</v>
      </c>
      <c r="G1153" s="15">
        <v>147.1</v>
      </c>
      <c r="H1153" s="7"/>
    </row>
    <row r="1154" spans="1:8" ht="12.2" customHeight="1">
      <c r="A1154" s="9" t="s">
        <v>177</v>
      </c>
      <c r="B1154" s="5" t="s">
        <v>545</v>
      </c>
      <c r="C1154" s="5" t="s">
        <v>590</v>
      </c>
      <c r="D1154" s="9"/>
      <c r="E1154" s="9"/>
      <c r="F1154" s="9"/>
      <c r="G1154" s="16"/>
    </row>
    <row r="1155" spans="1:8" ht="12.2" customHeight="1">
      <c r="A1155" s="9" t="s">
        <v>48</v>
      </c>
      <c r="B1155" s="5" t="s">
        <v>122</v>
      </c>
      <c r="C1155" s="5" t="s">
        <v>133</v>
      </c>
      <c r="D1155" s="9"/>
      <c r="E1155" s="9"/>
      <c r="F1155" s="9"/>
      <c r="G1155" s="16"/>
    </row>
    <row r="1156" spans="1:8" ht="12.2" customHeight="1">
      <c r="A1156" s="9" t="s">
        <v>64</v>
      </c>
      <c r="B1156" s="5" t="s">
        <v>450</v>
      </c>
      <c r="C1156" s="5" t="s">
        <v>450</v>
      </c>
      <c r="D1156" s="9"/>
      <c r="E1156" s="9"/>
      <c r="F1156" s="9"/>
      <c r="G1156" s="16"/>
    </row>
    <row r="1157" spans="1:8" ht="12.2" customHeight="1">
      <c r="A1157" s="9" t="s">
        <v>98</v>
      </c>
      <c r="B1157" s="5" t="s">
        <v>265</v>
      </c>
      <c r="C1157" s="5" t="s">
        <v>359</v>
      </c>
      <c r="D1157" s="9"/>
      <c r="E1157" s="9"/>
      <c r="F1157" s="9"/>
      <c r="G1157" s="16"/>
    </row>
    <row r="1158" spans="1:8" ht="12.2" customHeight="1">
      <c r="A1158" s="9" t="s">
        <v>40</v>
      </c>
      <c r="B1158" s="5" t="s">
        <v>56</v>
      </c>
      <c r="C1158" s="5" t="s">
        <v>56</v>
      </c>
      <c r="D1158" s="9"/>
      <c r="E1158" s="9"/>
      <c r="F1158" s="9"/>
      <c r="G1158" s="16"/>
    </row>
    <row r="1159" spans="1:8" ht="12.2" customHeight="1">
      <c r="A1159" s="9" t="s">
        <v>36</v>
      </c>
      <c r="B1159" s="5" t="s">
        <v>49</v>
      </c>
      <c r="C1159" s="5" t="s">
        <v>551</v>
      </c>
      <c r="D1159" s="9"/>
      <c r="E1159" s="9"/>
      <c r="F1159" s="9"/>
      <c r="G1159" s="16"/>
    </row>
    <row r="1160" spans="1:8" s="8" customFormat="1" ht="14.65" customHeight="1">
      <c r="A1160" s="6" t="s">
        <v>500</v>
      </c>
      <c r="B1160" s="43" t="s">
        <v>62</v>
      </c>
      <c r="C1160" s="43"/>
      <c r="D1160" s="15">
        <v>2.2999999999999998</v>
      </c>
      <c r="E1160" s="15">
        <v>3.5</v>
      </c>
      <c r="F1160" s="15">
        <v>12.6</v>
      </c>
      <c r="G1160" s="15">
        <v>91.5</v>
      </c>
      <c r="H1160" s="7"/>
    </row>
    <row r="1161" spans="1:8" ht="12.2" customHeight="1">
      <c r="A1161" s="9" t="s">
        <v>27</v>
      </c>
      <c r="B1161" s="5" t="s">
        <v>14</v>
      </c>
      <c r="C1161" s="5" t="s">
        <v>14</v>
      </c>
      <c r="D1161" s="9"/>
      <c r="E1161" s="9"/>
      <c r="F1161" s="9"/>
      <c r="G1161" s="16"/>
    </row>
    <row r="1162" spans="1:8" ht="12.2" customHeight="1">
      <c r="A1162" s="9" t="s">
        <v>103</v>
      </c>
      <c r="B1162" s="5" t="s">
        <v>501</v>
      </c>
      <c r="C1162" s="5" t="s">
        <v>344</v>
      </c>
      <c r="D1162" s="9"/>
      <c r="E1162" s="9"/>
      <c r="F1162" s="9"/>
      <c r="G1162" s="16"/>
    </row>
    <row r="1163" spans="1:8" ht="12.2" customHeight="1">
      <c r="A1163" s="9" t="s">
        <v>101</v>
      </c>
      <c r="B1163" s="5" t="s">
        <v>494</v>
      </c>
      <c r="C1163" s="5" t="s">
        <v>256</v>
      </c>
      <c r="D1163" s="9"/>
      <c r="E1163" s="9"/>
      <c r="F1163" s="9"/>
      <c r="G1163" s="16"/>
    </row>
    <row r="1164" spans="1:8" ht="12.2" customHeight="1">
      <c r="A1164" s="9" t="s">
        <v>96</v>
      </c>
      <c r="B1164" s="5" t="s">
        <v>503</v>
      </c>
      <c r="C1164" s="5" t="s">
        <v>430</v>
      </c>
      <c r="D1164" s="9"/>
      <c r="E1164" s="9"/>
      <c r="F1164" s="9"/>
      <c r="G1164" s="16"/>
    </row>
    <row r="1165" spans="1:8" ht="12.2" customHeight="1">
      <c r="A1165" s="9" t="s">
        <v>172</v>
      </c>
      <c r="B1165" s="5" t="s">
        <v>250</v>
      </c>
      <c r="C1165" s="5" t="s">
        <v>369</v>
      </c>
      <c r="D1165" s="9"/>
      <c r="E1165" s="9"/>
      <c r="F1165" s="9"/>
      <c r="G1165" s="16"/>
    </row>
    <row r="1166" spans="1:8" ht="12.2" customHeight="1">
      <c r="A1166" s="9" t="s">
        <v>98</v>
      </c>
      <c r="B1166" s="5" t="s">
        <v>504</v>
      </c>
      <c r="C1166" s="5" t="s">
        <v>363</v>
      </c>
      <c r="D1166" s="9"/>
      <c r="E1166" s="9"/>
      <c r="F1166" s="9"/>
      <c r="G1166" s="16"/>
    </row>
    <row r="1167" spans="1:8" ht="12.2" customHeight="1">
      <c r="A1167" s="9" t="s">
        <v>45</v>
      </c>
      <c r="B1167" s="5" t="s">
        <v>93</v>
      </c>
      <c r="C1167" s="5" t="s">
        <v>93</v>
      </c>
      <c r="D1167" s="9"/>
      <c r="E1167" s="9"/>
      <c r="F1167" s="9"/>
      <c r="G1167" s="16"/>
    </row>
    <row r="1168" spans="1:8" s="8" customFormat="1" ht="14.65" customHeight="1">
      <c r="A1168" s="6" t="s">
        <v>43</v>
      </c>
      <c r="B1168" s="43" t="s">
        <v>331</v>
      </c>
      <c r="C1168" s="43"/>
      <c r="D1168" s="15">
        <v>2</v>
      </c>
      <c r="E1168" s="15">
        <v>7.2</v>
      </c>
      <c r="F1168" s="15">
        <v>21.3</v>
      </c>
      <c r="G1168" s="15">
        <v>133.9</v>
      </c>
      <c r="H1168" s="7"/>
    </row>
    <row r="1169" spans="1:8" ht="12.2" customHeight="1">
      <c r="A1169" s="9" t="s">
        <v>45</v>
      </c>
      <c r="B1169" s="5" t="s">
        <v>182</v>
      </c>
      <c r="C1169" s="5" t="s">
        <v>182</v>
      </c>
      <c r="D1169" s="9"/>
      <c r="E1169" s="9"/>
      <c r="F1169" s="9"/>
      <c r="G1169" s="16"/>
    </row>
    <row r="1170" spans="1:8" ht="21.6" customHeight="1">
      <c r="A1170" s="10" t="s">
        <v>820</v>
      </c>
      <c r="B1170" s="5" t="s">
        <v>398</v>
      </c>
      <c r="C1170" s="5" t="s">
        <v>50</v>
      </c>
      <c r="D1170" s="9"/>
      <c r="E1170" s="9"/>
      <c r="F1170" s="9"/>
      <c r="G1170" s="16"/>
    </row>
    <row r="1171" spans="1:8" s="8" customFormat="1" ht="14.65" customHeight="1">
      <c r="A1171" s="6" t="s">
        <v>822</v>
      </c>
      <c r="B1171" s="43" t="s">
        <v>78</v>
      </c>
      <c r="C1171" s="43"/>
      <c r="D1171" s="15">
        <v>0.5</v>
      </c>
      <c r="E1171" s="15">
        <v>3</v>
      </c>
      <c r="F1171" s="15">
        <v>2.7</v>
      </c>
      <c r="G1171" s="15">
        <v>39.4</v>
      </c>
      <c r="H1171" s="7"/>
    </row>
    <row r="1172" spans="1:8" ht="12.2" customHeight="1">
      <c r="A1172" s="9" t="s">
        <v>64</v>
      </c>
      <c r="B1172" s="5" t="s">
        <v>417</v>
      </c>
      <c r="C1172" s="5" t="s">
        <v>417</v>
      </c>
      <c r="D1172" s="9"/>
      <c r="E1172" s="9"/>
      <c r="F1172" s="9"/>
      <c r="G1172" s="16"/>
    </row>
    <row r="1173" spans="1:8" ht="12.2" customHeight="1">
      <c r="A1173" s="9" t="s">
        <v>40</v>
      </c>
      <c r="B1173" s="5" t="s">
        <v>56</v>
      </c>
      <c r="C1173" s="5" t="s">
        <v>56</v>
      </c>
      <c r="D1173" s="9"/>
      <c r="E1173" s="9"/>
      <c r="F1173" s="9"/>
      <c r="G1173" s="16"/>
    </row>
    <row r="1174" spans="1:8" ht="12.2" customHeight="1">
      <c r="A1174" s="9" t="s">
        <v>131</v>
      </c>
      <c r="B1174" s="5" t="s">
        <v>91</v>
      </c>
      <c r="C1174" s="5" t="s">
        <v>91</v>
      </c>
      <c r="D1174" s="9"/>
      <c r="E1174" s="9"/>
      <c r="F1174" s="9"/>
      <c r="G1174" s="16"/>
    </row>
    <row r="1175" spans="1:8" ht="12.2" customHeight="1">
      <c r="A1175" s="9" t="s">
        <v>101</v>
      </c>
      <c r="B1175" s="5" t="s">
        <v>56</v>
      </c>
      <c r="C1175" s="5" t="s">
        <v>109</v>
      </c>
      <c r="D1175" s="9"/>
      <c r="E1175" s="9"/>
      <c r="F1175" s="9"/>
      <c r="G1175" s="16"/>
    </row>
    <row r="1176" spans="1:8" ht="12.2" customHeight="1">
      <c r="A1176" s="9" t="s">
        <v>98</v>
      </c>
      <c r="B1176" s="5" t="s">
        <v>56</v>
      </c>
      <c r="C1176" s="5" t="s">
        <v>593</v>
      </c>
      <c r="D1176" s="9"/>
      <c r="E1176" s="9"/>
      <c r="F1176" s="9"/>
      <c r="G1176" s="16"/>
    </row>
    <row r="1177" spans="1:8" ht="12.2" customHeight="1">
      <c r="A1177" s="9" t="s">
        <v>92</v>
      </c>
      <c r="B1177" s="5" t="s">
        <v>150</v>
      </c>
      <c r="C1177" s="5" t="s">
        <v>150</v>
      </c>
      <c r="D1177" s="9"/>
      <c r="E1177" s="9"/>
      <c r="F1177" s="9"/>
      <c r="G1177" s="16"/>
    </row>
    <row r="1178" spans="1:8" ht="12.2" customHeight="1">
      <c r="A1178" s="9" t="s">
        <v>27</v>
      </c>
      <c r="B1178" s="5" t="s">
        <v>594</v>
      </c>
      <c r="C1178" s="5" t="s">
        <v>594</v>
      </c>
      <c r="D1178" s="9"/>
      <c r="E1178" s="9"/>
      <c r="F1178" s="9"/>
      <c r="G1178" s="16"/>
    </row>
    <row r="1179" spans="1:8" s="8" customFormat="1" ht="14.65" customHeight="1">
      <c r="A1179" s="6" t="s">
        <v>157</v>
      </c>
      <c r="B1179" s="43" t="s">
        <v>11</v>
      </c>
      <c r="C1179" s="43"/>
      <c r="D1179" s="15">
        <v>0.1</v>
      </c>
      <c r="E1179" s="15"/>
      <c r="F1179" s="15">
        <v>6.9</v>
      </c>
      <c r="G1179" s="15">
        <v>27.8</v>
      </c>
      <c r="H1179" s="7"/>
    </row>
    <row r="1180" spans="1:8" ht="12.2" customHeight="1">
      <c r="A1180" s="9" t="s">
        <v>158</v>
      </c>
      <c r="B1180" s="5" t="s">
        <v>28</v>
      </c>
      <c r="C1180" s="5" t="s">
        <v>28</v>
      </c>
      <c r="D1180" s="9"/>
      <c r="E1180" s="9"/>
      <c r="F1180" s="9"/>
      <c r="G1180" s="16"/>
    </row>
    <row r="1181" spans="1:8" ht="12.2" customHeight="1">
      <c r="A1181" s="9" t="s">
        <v>64</v>
      </c>
      <c r="B1181" s="5" t="s">
        <v>145</v>
      </c>
      <c r="C1181" s="5" t="s">
        <v>145</v>
      </c>
      <c r="D1181" s="9"/>
      <c r="E1181" s="9"/>
      <c r="F1181" s="9"/>
      <c r="G1181" s="16"/>
    </row>
    <row r="1182" spans="1:8" ht="12.2" customHeight="1">
      <c r="A1182" s="10" t="s">
        <v>34</v>
      </c>
      <c r="B1182" s="11" t="s">
        <v>60</v>
      </c>
      <c r="C1182" s="11" t="s">
        <v>60</v>
      </c>
      <c r="D1182" s="9"/>
      <c r="E1182" s="9"/>
      <c r="F1182" s="9"/>
      <c r="G1182" s="16"/>
    </row>
    <row r="1183" spans="1:8" ht="14.65" customHeight="1">
      <c r="A1183" s="13"/>
      <c r="B1183" s="13"/>
      <c r="C1183" s="13">
        <f>B1151+B1153+B1160+B1168+B1171+B1179</f>
        <v>578</v>
      </c>
      <c r="D1183" s="18">
        <v>16.3</v>
      </c>
      <c r="E1183" s="15">
        <v>23.1</v>
      </c>
      <c r="F1183" s="15">
        <v>50.1</v>
      </c>
      <c r="G1183" s="15">
        <v>454.2</v>
      </c>
    </row>
    <row r="1184" spans="1:8" ht="21.2" customHeight="1">
      <c r="A1184" s="46" t="s">
        <v>199</v>
      </c>
      <c r="B1184" s="46"/>
      <c r="C1184" s="46"/>
      <c r="D1184" s="42"/>
      <c r="E1184" s="42"/>
      <c r="F1184" s="42"/>
      <c r="G1184" s="42"/>
    </row>
    <row r="1185" spans="1:8" s="8" customFormat="1" ht="14.65" customHeight="1">
      <c r="A1185" s="6" t="s">
        <v>200</v>
      </c>
      <c r="B1185" s="43" t="s">
        <v>11</v>
      </c>
      <c r="C1185" s="43"/>
      <c r="D1185" s="15">
        <v>5.2</v>
      </c>
      <c r="E1185" s="15">
        <v>5</v>
      </c>
      <c r="F1185" s="15">
        <v>22</v>
      </c>
      <c r="G1185" s="15">
        <v>154</v>
      </c>
      <c r="H1185" s="7"/>
    </row>
    <row r="1186" spans="1:8" ht="12.2" customHeight="1">
      <c r="A1186" s="10" t="s">
        <v>201</v>
      </c>
      <c r="B1186" s="11" t="s">
        <v>11</v>
      </c>
      <c r="C1186" s="11" t="s">
        <v>11</v>
      </c>
      <c r="D1186" s="9"/>
      <c r="E1186" s="9"/>
      <c r="F1186" s="9"/>
      <c r="G1186" s="16"/>
    </row>
    <row r="1187" spans="1:8" ht="14.65" customHeight="1">
      <c r="A1187" s="13"/>
      <c r="B1187" s="13"/>
      <c r="C1187" s="20" t="str">
        <f>B1185</f>
        <v>200</v>
      </c>
      <c r="D1187" s="18">
        <f>D1185</f>
        <v>5.2</v>
      </c>
      <c r="E1187" s="18">
        <f t="shared" ref="E1187:G1187" si="64">E1185</f>
        <v>5</v>
      </c>
      <c r="F1187" s="18">
        <f t="shared" si="64"/>
        <v>22</v>
      </c>
      <c r="G1187" s="18">
        <f t="shared" si="64"/>
        <v>154</v>
      </c>
    </row>
    <row r="1188" spans="1:8" ht="14.65" customHeight="1">
      <c r="A1188" s="13" t="s">
        <v>206</v>
      </c>
      <c r="B1188" s="13"/>
      <c r="C1188" s="13">
        <f>C1187+C1183+C1149+C1143+C1104+C1100</f>
        <v>2623</v>
      </c>
      <c r="D1188" s="18">
        <f>D1187+D1183+D1149+D1143+D1104+D1100</f>
        <v>81.5</v>
      </c>
      <c r="E1188" s="18">
        <f t="shared" ref="E1188:G1188" si="65">E1187+E1183+E1149+E1143+E1104+E1100</f>
        <v>78.599999999999994</v>
      </c>
      <c r="F1188" s="18">
        <f t="shared" si="65"/>
        <v>315</v>
      </c>
      <c r="G1188" s="18">
        <f t="shared" si="65"/>
        <v>2275.6999999999998</v>
      </c>
    </row>
    <row r="1189" spans="1:8" ht="14.1" customHeight="1"/>
    <row r="1190" spans="1:8" ht="21.2" customHeight="1">
      <c r="A1190" s="44" t="s">
        <v>595</v>
      </c>
      <c r="B1190" s="44"/>
      <c r="C1190" s="44"/>
      <c r="D1190" s="44"/>
      <c r="E1190" s="44"/>
      <c r="F1190" s="44"/>
      <c r="G1190" s="44"/>
    </row>
    <row r="1191" spans="1:8" ht="7.15" customHeight="1"/>
    <row r="1192" spans="1:8" ht="21.2" customHeight="1">
      <c r="A1192" s="45" t="s">
        <v>1</v>
      </c>
      <c r="B1192" s="45" t="s">
        <v>2</v>
      </c>
      <c r="C1192" s="45"/>
      <c r="D1192" s="45" t="s">
        <v>3</v>
      </c>
      <c r="E1192" s="45"/>
      <c r="F1192" s="45"/>
      <c r="G1192" s="45"/>
    </row>
    <row r="1193" spans="1:8" ht="28.35" customHeight="1">
      <c r="A1193" s="45"/>
      <c r="B1193" s="3" t="s">
        <v>4</v>
      </c>
      <c r="C1193" s="3" t="s">
        <v>5</v>
      </c>
      <c r="D1193" s="3" t="s">
        <v>6</v>
      </c>
      <c r="E1193" s="3" t="s">
        <v>7</v>
      </c>
      <c r="F1193" s="3" t="s">
        <v>8</v>
      </c>
      <c r="G1193" s="45"/>
    </row>
    <row r="1194" spans="1:8" ht="21.2" customHeight="1">
      <c r="A1194" s="42" t="s">
        <v>9</v>
      </c>
      <c r="B1194" s="42"/>
      <c r="C1194" s="42"/>
      <c r="D1194" s="42"/>
      <c r="E1194" s="42"/>
      <c r="F1194" s="42"/>
      <c r="G1194" s="42"/>
    </row>
    <row r="1195" spans="1:8" s="8" customFormat="1" ht="14.65" customHeight="1">
      <c r="A1195" s="6" t="s">
        <v>596</v>
      </c>
      <c r="B1195" s="43" t="s">
        <v>437</v>
      </c>
      <c r="C1195" s="43"/>
      <c r="D1195" s="15">
        <v>5.3</v>
      </c>
      <c r="E1195" s="15">
        <v>9</v>
      </c>
      <c r="F1195" s="15">
        <v>32.200000000000003</v>
      </c>
      <c r="G1195" s="15">
        <v>242</v>
      </c>
      <c r="H1195" s="7"/>
    </row>
    <row r="1196" spans="1:8" ht="12.2" customHeight="1">
      <c r="A1196" s="9" t="s">
        <v>34</v>
      </c>
      <c r="B1196" s="5" t="s">
        <v>384</v>
      </c>
      <c r="C1196" s="5" t="s">
        <v>384</v>
      </c>
      <c r="D1196" s="9"/>
      <c r="E1196" s="9"/>
      <c r="F1196" s="9"/>
      <c r="G1196" s="16"/>
    </row>
    <row r="1197" spans="1:8" ht="12.2" customHeight="1">
      <c r="A1197" s="9" t="s">
        <v>29</v>
      </c>
      <c r="B1197" s="5" t="s">
        <v>453</v>
      </c>
      <c r="C1197" s="5" t="s">
        <v>453</v>
      </c>
      <c r="D1197" s="9"/>
      <c r="E1197" s="9"/>
      <c r="F1197" s="9"/>
      <c r="G1197" s="16"/>
    </row>
    <row r="1198" spans="1:8" ht="12.2" customHeight="1">
      <c r="A1198" s="9" t="s">
        <v>12</v>
      </c>
      <c r="B1198" s="5" t="s">
        <v>597</v>
      </c>
      <c r="C1198" s="5" t="s">
        <v>597</v>
      </c>
      <c r="D1198" s="9"/>
      <c r="E1198" s="9"/>
      <c r="F1198" s="9"/>
      <c r="G1198" s="16"/>
    </row>
    <row r="1199" spans="1:8" ht="12.2" customHeight="1">
      <c r="A1199" s="9" t="s">
        <v>64</v>
      </c>
      <c r="B1199" s="5" t="s">
        <v>598</v>
      </c>
      <c r="C1199" s="5" t="s">
        <v>598</v>
      </c>
      <c r="D1199" s="9"/>
      <c r="E1199" s="9"/>
      <c r="F1199" s="9"/>
      <c r="G1199" s="16"/>
    </row>
    <row r="1200" spans="1:8" ht="12.2" customHeight="1">
      <c r="A1200" s="9" t="s">
        <v>45</v>
      </c>
      <c r="B1200" s="5" t="s">
        <v>384</v>
      </c>
      <c r="C1200" s="5" t="s">
        <v>384</v>
      </c>
      <c r="D1200" s="9"/>
      <c r="E1200" s="9"/>
      <c r="F1200" s="9"/>
      <c r="G1200" s="16"/>
    </row>
    <row r="1201" spans="1:8" s="8" customFormat="1" ht="14.65" customHeight="1">
      <c r="A1201" s="6" t="s">
        <v>57</v>
      </c>
      <c r="B1201" s="43" t="s">
        <v>11</v>
      </c>
      <c r="C1201" s="43"/>
      <c r="D1201" s="15">
        <v>2.2000000000000002</v>
      </c>
      <c r="E1201" s="15">
        <v>4.3</v>
      </c>
      <c r="F1201" s="15">
        <v>12.4</v>
      </c>
      <c r="G1201" s="15">
        <v>106.7</v>
      </c>
      <c r="H1201" s="7"/>
    </row>
    <row r="1202" spans="1:8" ht="12.2" customHeight="1">
      <c r="A1202" s="9" t="s">
        <v>58</v>
      </c>
      <c r="B1202" s="5" t="s">
        <v>59</v>
      </c>
      <c r="C1202" s="5" t="s">
        <v>59</v>
      </c>
      <c r="D1202" s="9"/>
      <c r="E1202" s="9"/>
      <c r="F1202" s="9"/>
      <c r="G1202" s="16"/>
    </row>
    <row r="1203" spans="1:8" ht="12.2" customHeight="1">
      <c r="A1203" s="9" t="s">
        <v>34</v>
      </c>
      <c r="B1203" s="5" t="s">
        <v>60</v>
      </c>
      <c r="C1203" s="5" t="s">
        <v>60</v>
      </c>
      <c r="D1203" s="9"/>
      <c r="E1203" s="9"/>
      <c r="F1203" s="9"/>
      <c r="G1203" s="16"/>
    </row>
    <row r="1204" spans="1:8" ht="12.2" customHeight="1">
      <c r="A1204" s="9" t="s">
        <v>12</v>
      </c>
      <c r="B1204" s="5" t="s">
        <v>62</v>
      </c>
      <c r="C1204" s="5" t="s">
        <v>62</v>
      </c>
      <c r="D1204" s="9"/>
      <c r="E1204" s="9"/>
      <c r="F1204" s="9"/>
      <c r="G1204" s="16"/>
    </row>
    <row r="1205" spans="1:8" ht="12.2" customHeight="1">
      <c r="A1205" s="9" t="s">
        <v>64</v>
      </c>
      <c r="B1205" s="5" t="s">
        <v>347</v>
      </c>
      <c r="C1205" s="5" t="s">
        <v>347</v>
      </c>
      <c r="D1205" s="9"/>
      <c r="E1205" s="9"/>
      <c r="F1205" s="9"/>
      <c r="G1205" s="16"/>
    </row>
    <row r="1206" spans="1:8" s="8" customFormat="1" ht="14.65" customHeight="1">
      <c r="A1206" s="6" t="s">
        <v>389</v>
      </c>
      <c r="B1206" s="43" t="s">
        <v>295</v>
      </c>
      <c r="C1206" s="43"/>
      <c r="D1206" s="15">
        <v>5.8</v>
      </c>
      <c r="E1206" s="15">
        <v>11.2</v>
      </c>
      <c r="F1206" s="15">
        <v>9.6</v>
      </c>
      <c r="G1206" s="15">
        <v>169</v>
      </c>
      <c r="H1206" s="7"/>
    </row>
    <row r="1207" spans="1:8" ht="12.2" customHeight="1">
      <c r="A1207" s="9" t="s">
        <v>54</v>
      </c>
      <c r="B1207" s="5" t="s">
        <v>90</v>
      </c>
      <c r="C1207" s="5" t="s">
        <v>599</v>
      </c>
      <c r="D1207" s="9"/>
      <c r="E1207" s="9"/>
      <c r="F1207" s="9"/>
      <c r="G1207" s="16"/>
    </row>
    <row r="1208" spans="1:8" ht="12.2" customHeight="1">
      <c r="A1208" s="9" t="s">
        <v>45</v>
      </c>
      <c r="B1208" s="5" t="s">
        <v>53</v>
      </c>
      <c r="C1208" s="5" t="s">
        <v>53</v>
      </c>
      <c r="D1208" s="9"/>
      <c r="E1208" s="9"/>
      <c r="F1208" s="9"/>
      <c r="G1208" s="16"/>
    </row>
    <row r="1209" spans="1:8" ht="12.2" customHeight="1">
      <c r="A1209" s="10" t="s">
        <v>820</v>
      </c>
      <c r="B1209" s="5"/>
      <c r="C1209" s="5" t="s">
        <v>90</v>
      </c>
      <c r="D1209" s="9"/>
      <c r="E1209" s="9"/>
      <c r="F1209" s="9"/>
      <c r="G1209" s="16"/>
    </row>
    <row r="1210" spans="1:8" s="8" customFormat="1" ht="14.65" customHeight="1">
      <c r="A1210" s="6" t="s">
        <v>600</v>
      </c>
      <c r="B1210" s="43" t="s">
        <v>295</v>
      </c>
      <c r="C1210" s="43"/>
      <c r="D1210" s="15">
        <v>2</v>
      </c>
      <c r="E1210" s="15">
        <v>15.5</v>
      </c>
      <c r="F1210" s="15">
        <v>29.5</v>
      </c>
      <c r="G1210" s="15">
        <v>265</v>
      </c>
      <c r="H1210" s="7"/>
    </row>
    <row r="1211" spans="1:8" ht="12.2" customHeight="1">
      <c r="A1211" s="10" t="s">
        <v>601</v>
      </c>
      <c r="B1211" s="11" t="s">
        <v>295</v>
      </c>
      <c r="C1211" s="11" t="s">
        <v>295</v>
      </c>
      <c r="D1211" s="9"/>
      <c r="E1211" s="9"/>
      <c r="F1211" s="9"/>
      <c r="G1211" s="16"/>
    </row>
    <row r="1212" spans="1:8" ht="14.65" customHeight="1">
      <c r="A1212" s="13"/>
      <c r="B1212" s="13"/>
      <c r="C1212" s="13">
        <f>B1195+B1201+B1206+B1210</f>
        <v>520</v>
      </c>
      <c r="D1212" s="18">
        <f>D1195+D1201+D1206+D1210</f>
        <v>15.3</v>
      </c>
      <c r="E1212" s="18">
        <f t="shared" ref="E1212:G1212" si="66">E1195+E1201+E1206+E1210</f>
        <v>40</v>
      </c>
      <c r="F1212" s="18">
        <f t="shared" si="66"/>
        <v>83.7</v>
      </c>
      <c r="G1212" s="18">
        <f t="shared" si="66"/>
        <v>782.7</v>
      </c>
    </row>
    <row r="1213" spans="1:8" ht="21.2" customHeight="1">
      <c r="A1213" s="46" t="s">
        <v>71</v>
      </c>
      <c r="B1213" s="46"/>
      <c r="C1213" s="46"/>
      <c r="D1213" s="42"/>
      <c r="E1213" s="42"/>
      <c r="F1213" s="42"/>
      <c r="G1213" s="42"/>
    </row>
    <row r="1214" spans="1:8" s="8" customFormat="1" ht="14.65" customHeight="1">
      <c r="A1214" s="6" t="s">
        <v>72</v>
      </c>
      <c r="B1214" s="43" t="s">
        <v>11</v>
      </c>
      <c r="C1214" s="43"/>
      <c r="D1214" s="15">
        <v>0.2</v>
      </c>
      <c r="E1214" s="15">
        <v>0.3</v>
      </c>
      <c r="F1214" s="15">
        <v>22.6</v>
      </c>
      <c r="G1214" s="15">
        <v>89.2</v>
      </c>
      <c r="H1214" s="7"/>
    </row>
    <row r="1215" spans="1:8" ht="12.2" customHeight="1">
      <c r="A1215" s="10" t="s">
        <v>73</v>
      </c>
      <c r="B1215" s="11" t="s">
        <v>11</v>
      </c>
      <c r="C1215" s="11" t="s">
        <v>11</v>
      </c>
      <c r="D1215" s="9"/>
      <c r="E1215" s="9"/>
      <c r="F1215" s="9"/>
      <c r="G1215" s="16"/>
    </row>
    <row r="1216" spans="1:8" ht="14.65" customHeight="1">
      <c r="A1216" s="13"/>
      <c r="B1216" s="13"/>
      <c r="C1216" s="20" t="str">
        <f>B1214</f>
        <v>200</v>
      </c>
      <c r="D1216" s="18">
        <f>D1214</f>
        <v>0.2</v>
      </c>
      <c r="E1216" s="18">
        <f t="shared" ref="E1216:G1216" si="67">E1214</f>
        <v>0.3</v>
      </c>
      <c r="F1216" s="18">
        <f t="shared" si="67"/>
        <v>22.6</v>
      </c>
      <c r="G1216" s="18">
        <f t="shared" si="67"/>
        <v>89.2</v>
      </c>
    </row>
    <row r="1217" spans="1:8" ht="21.2" customHeight="1">
      <c r="A1217" s="46" t="s">
        <v>75</v>
      </c>
      <c r="B1217" s="46"/>
      <c r="C1217" s="46"/>
      <c r="D1217" s="42"/>
      <c r="E1217" s="42"/>
      <c r="F1217" s="42"/>
      <c r="G1217" s="42"/>
    </row>
    <row r="1218" spans="1:8" s="8" customFormat="1" ht="15" customHeight="1">
      <c r="A1218" s="6" t="s">
        <v>602</v>
      </c>
      <c r="B1218" s="43" t="s">
        <v>113</v>
      </c>
      <c r="C1218" s="43"/>
      <c r="D1218" s="15">
        <v>1.2</v>
      </c>
      <c r="E1218" s="15">
        <v>8.1999999999999993</v>
      </c>
      <c r="F1218" s="15">
        <v>11.5</v>
      </c>
      <c r="G1218" s="15">
        <v>125.7</v>
      </c>
      <c r="H1218" s="7"/>
    </row>
    <row r="1219" spans="1:8" ht="12.2" customHeight="1">
      <c r="A1219" s="9" t="s">
        <v>96</v>
      </c>
      <c r="B1219" s="5" t="s">
        <v>545</v>
      </c>
      <c r="C1219" s="5" t="s">
        <v>295</v>
      </c>
      <c r="D1219" s="9"/>
      <c r="E1219" s="9"/>
      <c r="F1219" s="9"/>
      <c r="G1219" s="16"/>
    </row>
    <row r="1220" spans="1:8" ht="12.2" customHeight="1">
      <c r="A1220" s="9" t="s">
        <v>160</v>
      </c>
      <c r="B1220" s="5" t="s">
        <v>603</v>
      </c>
      <c r="C1220" s="5" t="s">
        <v>544</v>
      </c>
      <c r="D1220" s="9"/>
      <c r="E1220" s="9"/>
      <c r="F1220" s="9"/>
      <c r="G1220" s="16"/>
    </row>
    <row r="1221" spans="1:8" ht="12.2" customHeight="1">
      <c r="A1221" s="9" t="s">
        <v>101</v>
      </c>
      <c r="B1221" s="5" t="s">
        <v>604</v>
      </c>
      <c r="C1221" s="5" t="s">
        <v>97</v>
      </c>
      <c r="D1221" s="9"/>
      <c r="E1221" s="9"/>
      <c r="F1221" s="9"/>
      <c r="G1221" s="16"/>
    </row>
    <row r="1222" spans="1:8" ht="12.2" customHeight="1">
      <c r="A1222" s="9" t="s">
        <v>40</v>
      </c>
      <c r="B1222" s="5" t="s">
        <v>285</v>
      </c>
      <c r="C1222" s="5" t="s">
        <v>285</v>
      </c>
      <c r="D1222" s="9"/>
      <c r="E1222" s="9"/>
      <c r="F1222" s="9"/>
      <c r="G1222" s="16"/>
    </row>
    <row r="1223" spans="1:8" ht="12.2" customHeight="1">
      <c r="A1223" s="9" t="s">
        <v>34</v>
      </c>
      <c r="B1223" s="5" t="s">
        <v>343</v>
      </c>
      <c r="C1223" s="5" t="s">
        <v>343</v>
      </c>
      <c r="D1223" s="9"/>
      <c r="E1223" s="9"/>
      <c r="F1223" s="9"/>
      <c r="G1223" s="16"/>
    </row>
    <row r="1224" spans="1:8" ht="12.2" customHeight="1">
      <c r="A1224" s="9" t="s">
        <v>27</v>
      </c>
      <c r="B1224" s="5" t="s">
        <v>14</v>
      </c>
      <c r="C1224" s="5" t="s">
        <v>14</v>
      </c>
      <c r="D1224" s="9"/>
      <c r="E1224" s="9"/>
      <c r="F1224" s="9"/>
      <c r="G1224" s="16"/>
    </row>
    <row r="1225" spans="1:8" s="8" customFormat="1" ht="14.65" customHeight="1">
      <c r="A1225" s="6" t="s">
        <v>605</v>
      </c>
      <c r="B1225" s="43" t="s">
        <v>11</v>
      </c>
      <c r="C1225" s="43"/>
      <c r="D1225" s="15">
        <v>4.7</v>
      </c>
      <c r="E1225" s="15">
        <v>6.5</v>
      </c>
      <c r="F1225" s="15">
        <v>12.5</v>
      </c>
      <c r="G1225" s="15">
        <v>126.9</v>
      </c>
      <c r="H1225" s="7"/>
    </row>
    <row r="1226" spans="1:8" ht="12.2" customHeight="1">
      <c r="A1226" s="9" t="s">
        <v>89</v>
      </c>
      <c r="B1226" s="5" t="s">
        <v>90</v>
      </c>
      <c r="C1226" s="5" t="s">
        <v>85</v>
      </c>
      <c r="D1226" s="9"/>
      <c r="E1226" s="9"/>
      <c r="F1226" s="9"/>
      <c r="G1226" s="16"/>
    </row>
    <row r="1227" spans="1:8" ht="12.2" customHeight="1">
      <c r="A1227" s="9" t="s">
        <v>27</v>
      </c>
      <c r="B1227" s="5" t="s">
        <v>15</v>
      </c>
      <c r="C1227" s="5" t="s">
        <v>15</v>
      </c>
      <c r="D1227" s="9"/>
      <c r="E1227" s="9"/>
      <c r="F1227" s="9"/>
      <c r="G1227" s="16"/>
    </row>
    <row r="1228" spans="1:8" ht="12.2" customHeight="1">
      <c r="A1228" s="9" t="s">
        <v>103</v>
      </c>
      <c r="B1228" s="5" t="s">
        <v>522</v>
      </c>
      <c r="C1228" s="5" t="s">
        <v>523</v>
      </c>
      <c r="D1228" s="9"/>
      <c r="E1228" s="9"/>
      <c r="F1228" s="9"/>
      <c r="G1228" s="16"/>
    </row>
    <row r="1229" spans="1:8" ht="12.2" customHeight="1">
      <c r="A1229" s="9" t="s">
        <v>340</v>
      </c>
      <c r="B1229" s="5" t="s">
        <v>118</v>
      </c>
      <c r="C1229" s="5" t="s">
        <v>182</v>
      </c>
      <c r="D1229" s="9"/>
      <c r="E1229" s="9"/>
      <c r="F1229" s="9"/>
      <c r="G1229" s="16"/>
    </row>
    <row r="1230" spans="1:8" ht="12.2" customHeight="1">
      <c r="A1230" s="9" t="s">
        <v>101</v>
      </c>
      <c r="B1230" s="5" t="s">
        <v>99</v>
      </c>
      <c r="C1230" s="5" t="s">
        <v>102</v>
      </c>
      <c r="D1230" s="9"/>
      <c r="E1230" s="9"/>
      <c r="F1230" s="9"/>
      <c r="G1230" s="16"/>
    </row>
    <row r="1231" spans="1:8" ht="12.2" customHeight="1">
      <c r="A1231" s="9" t="s">
        <v>98</v>
      </c>
      <c r="B1231" s="5" t="s">
        <v>142</v>
      </c>
      <c r="C1231" s="5" t="s">
        <v>118</v>
      </c>
      <c r="D1231" s="9"/>
      <c r="E1231" s="9"/>
      <c r="F1231" s="9"/>
      <c r="G1231" s="16"/>
    </row>
    <row r="1232" spans="1:8" ht="12.2" customHeight="1">
      <c r="A1232" s="9" t="s">
        <v>40</v>
      </c>
      <c r="B1232" s="5" t="s">
        <v>46</v>
      </c>
      <c r="C1232" s="5" t="s">
        <v>46</v>
      </c>
      <c r="D1232" s="9"/>
      <c r="E1232" s="9"/>
      <c r="F1232" s="9"/>
      <c r="G1232" s="16"/>
    </row>
    <row r="1233" spans="1:8" ht="12.2" customHeight="1">
      <c r="A1233" s="9" t="s">
        <v>64</v>
      </c>
      <c r="B1233" s="5" t="s">
        <v>597</v>
      </c>
      <c r="C1233" s="5" t="s">
        <v>597</v>
      </c>
      <c r="D1233" s="9"/>
      <c r="E1233" s="9"/>
      <c r="F1233" s="9"/>
      <c r="G1233" s="16"/>
    </row>
    <row r="1234" spans="1:8" s="8" customFormat="1" ht="14.65" customHeight="1">
      <c r="A1234" s="6" t="s">
        <v>322</v>
      </c>
      <c r="B1234" s="43" t="s">
        <v>11</v>
      </c>
      <c r="C1234" s="43"/>
      <c r="D1234" s="15">
        <v>15.8</v>
      </c>
      <c r="E1234" s="15">
        <v>13.7</v>
      </c>
      <c r="F1234" s="15">
        <v>27.3</v>
      </c>
      <c r="G1234" s="15">
        <v>303.7</v>
      </c>
      <c r="H1234" s="7"/>
    </row>
    <row r="1235" spans="1:8" ht="12.2" customHeight="1">
      <c r="A1235" s="9" t="s">
        <v>27</v>
      </c>
      <c r="B1235" s="5" t="s">
        <v>124</v>
      </c>
      <c r="C1235" s="5" t="s">
        <v>124</v>
      </c>
      <c r="D1235" s="9"/>
      <c r="E1235" s="9"/>
      <c r="F1235" s="9"/>
      <c r="G1235" s="16"/>
    </row>
    <row r="1236" spans="1:8" ht="12.2" customHeight="1">
      <c r="A1236" s="9" t="s">
        <v>227</v>
      </c>
      <c r="B1236" s="5" t="s">
        <v>15</v>
      </c>
      <c r="C1236" s="5" t="s">
        <v>124</v>
      </c>
      <c r="D1236" s="9"/>
      <c r="E1236" s="9"/>
      <c r="F1236" s="9"/>
      <c r="G1236" s="16"/>
    </row>
    <row r="1237" spans="1:8" ht="12.2" customHeight="1">
      <c r="A1237" s="9" t="s">
        <v>45</v>
      </c>
      <c r="B1237" s="5" t="s">
        <v>182</v>
      </c>
      <c r="C1237" s="5" t="s">
        <v>182</v>
      </c>
      <c r="D1237" s="9"/>
      <c r="E1237" s="9"/>
      <c r="F1237" s="9"/>
      <c r="G1237" s="16"/>
    </row>
    <row r="1238" spans="1:8" ht="12.2" customHeight="1">
      <c r="A1238" s="9" t="s">
        <v>324</v>
      </c>
      <c r="B1238" s="5" t="s">
        <v>606</v>
      </c>
      <c r="C1238" s="5" t="s">
        <v>607</v>
      </c>
      <c r="D1238" s="9"/>
      <c r="E1238" s="9"/>
      <c r="F1238" s="9"/>
      <c r="G1238" s="16"/>
    </row>
    <row r="1239" spans="1:8" ht="12.2" customHeight="1">
      <c r="A1239" s="9" t="s">
        <v>40</v>
      </c>
      <c r="B1239" s="5" t="s">
        <v>115</v>
      </c>
      <c r="C1239" s="5" t="s">
        <v>115</v>
      </c>
      <c r="D1239" s="9"/>
      <c r="E1239" s="9"/>
      <c r="F1239" s="9"/>
      <c r="G1239" s="16"/>
    </row>
    <row r="1240" spans="1:8" ht="12.2" customHeight="1">
      <c r="A1240" s="9" t="s">
        <v>98</v>
      </c>
      <c r="B1240" s="5" t="s">
        <v>20</v>
      </c>
      <c r="C1240" s="5" t="s">
        <v>327</v>
      </c>
      <c r="D1240" s="9"/>
      <c r="E1240" s="9"/>
      <c r="F1240" s="9"/>
      <c r="G1240" s="16"/>
    </row>
    <row r="1241" spans="1:8" ht="12.2" customHeight="1">
      <c r="A1241" s="9" t="s">
        <v>101</v>
      </c>
      <c r="B1241" s="5" t="s">
        <v>328</v>
      </c>
      <c r="C1241" s="5" t="s">
        <v>329</v>
      </c>
      <c r="D1241" s="9"/>
      <c r="E1241" s="9"/>
      <c r="F1241" s="9"/>
      <c r="G1241" s="16"/>
    </row>
    <row r="1242" spans="1:8" ht="12.2" customHeight="1">
      <c r="A1242" s="9" t="s">
        <v>92</v>
      </c>
      <c r="B1242" s="5" t="s">
        <v>330</v>
      </c>
      <c r="C1242" s="5" t="s">
        <v>330</v>
      </c>
      <c r="D1242" s="9"/>
      <c r="E1242" s="9"/>
      <c r="F1242" s="9"/>
      <c r="G1242" s="16"/>
    </row>
    <row r="1243" spans="1:8" ht="12.2" customHeight="1">
      <c r="A1243" s="9" t="s">
        <v>187</v>
      </c>
      <c r="B1243" s="5" t="s">
        <v>331</v>
      </c>
      <c r="C1243" s="5" t="s">
        <v>332</v>
      </c>
      <c r="D1243" s="9"/>
      <c r="E1243" s="9"/>
      <c r="F1243" s="9"/>
      <c r="G1243" s="16"/>
    </row>
    <row r="1244" spans="1:8" s="8" customFormat="1" ht="14.65" customHeight="1">
      <c r="A1244" s="6" t="s">
        <v>66</v>
      </c>
      <c r="B1244" s="43" t="s">
        <v>90</v>
      </c>
      <c r="C1244" s="43"/>
      <c r="D1244" s="15">
        <v>1.5</v>
      </c>
      <c r="E1244" s="15">
        <v>0.1</v>
      </c>
      <c r="F1244" s="15">
        <v>10</v>
      </c>
      <c r="G1244" s="15">
        <v>47.4</v>
      </c>
      <c r="H1244" s="7"/>
    </row>
    <row r="1245" spans="1:8" ht="21.6" customHeight="1">
      <c r="A1245" s="10" t="s">
        <v>820</v>
      </c>
      <c r="B1245" s="5"/>
      <c r="C1245" s="5" t="s">
        <v>90</v>
      </c>
      <c r="D1245" s="9"/>
      <c r="E1245" s="9"/>
      <c r="F1245" s="9"/>
      <c r="G1245" s="16"/>
    </row>
    <row r="1246" spans="1:8" s="8" customFormat="1" ht="14.25" customHeight="1">
      <c r="A1246" s="6" t="s">
        <v>818</v>
      </c>
      <c r="B1246" s="43" t="s">
        <v>135</v>
      </c>
      <c r="C1246" s="43"/>
      <c r="D1246" s="15">
        <v>5.3</v>
      </c>
      <c r="E1246" s="15">
        <v>0.7</v>
      </c>
      <c r="F1246" s="15">
        <v>33.9</v>
      </c>
      <c r="G1246" s="15">
        <v>163.19999999999999</v>
      </c>
      <c r="H1246" s="7"/>
    </row>
    <row r="1247" spans="1:8" ht="14.25" customHeight="1">
      <c r="A1247" s="9" t="s">
        <v>818</v>
      </c>
      <c r="B1247" s="5"/>
      <c r="C1247" s="5" t="s">
        <v>135</v>
      </c>
      <c r="D1247" s="9"/>
      <c r="E1247" s="9"/>
      <c r="F1247" s="9"/>
      <c r="G1247" s="16"/>
    </row>
    <row r="1248" spans="1:8" s="8" customFormat="1" ht="14.65" customHeight="1">
      <c r="A1248" s="6" t="s">
        <v>335</v>
      </c>
      <c r="B1248" s="43" t="s">
        <v>11</v>
      </c>
      <c r="C1248" s="43"/>
      <c r="D1248" s="15"/>
      <c r="E1248" s="15"/>
      <c r="F1248" s="15">
        <v>5.8</v>
      </c>
      <c r="G1248" s="15">
        <v>23.2</v>
      </c>
      <c r="H1248" s="7"/>
    </row>
    <row r="1249" spans="1:8" ht="12.2" customHeight="1">
      <c r="A1249" s="9" t="s">
        <v>336</v>
      </c>
      <c r="B1249" s="5" t="s">
        <v>140</v>
      </c>
      <c r="C1249" s="5" t="s">
        <v>140</v>
      </c>
      <c r="D1249" s="9"/>
      <c r="E1249" s="9"/>
      <c r="F1249" s="9"/>
      <c r="G1249" s="16"/>
    </row>
    <row r="1250" spans="1:8" ht="12.2" customHeight="1">
      <c r="A1250" s="9" t="s">
        <v>34</v>
      </c>
      <c r="B1250" s="5" t="s">
        <v>143</v>
      </c>
      <c r="C1250" s="5" t="s">
        <v>143</v>
      </c>
      <c r="D1250" s="9"/>
      <c r="E1250" s="9"/>
      <c r="F1250" s="9"/>
      <c r="G1250" s="16"/>
    </row>
    <row r="1251" spans="1:8" ht="12.2" customHeight="1">
      <c r="A1251" s="10" t="s">
        <v>64</v>
      </c>
      <c r="B1251" s="11" t="s">
        <v>414</v>
      </c>
      <c r="C1251" s="11" t="s">
        <v>414</v>
      </c>
      <c r="D1251" s="9"/>
      <c r="E1251" s="9"/>
      <c r="F1251" s="9"/>
      <c r="G1251" s="16"/>
    </row>
    <row r="1252" spans="1:8" ht="14.65" customHeight="1">
      <c r="A1252" s="13"/>
      <c r="B1252" s="13"/>
      <c r="C1252" s="13">
        <f>B1218+B1225+B1234+B1244+B1246+B1248</f>
        <v>800</v>
      </c>
      <c r="D1252" s="18">
        <f>D1218+D1225+D1234+D1244+D1246+D1248</f>
        <v>28.500000000000004</v>
      </c>
      <c r="E1252" s="18">
        <f t="shared" ref="E1252:G1252" si="68">E1218+E1225+E1234+E1244+E1246+E1248</f>
        <v>29.2</v>
      </c>
      <c r="F1252" s="18">
        <f t="shared" si="68"/>
        <v>100.99999999999999</v>
      </c>
      <c r="G1252" s="18">
        <f t="shared" si="68"/>
        <v>790.09999999999991</v>
      </c>
    </row>
    <row r="1253" spans="1:8" ht="21.2" customHeight="1">
      <c r="A1253" s="46" t="s">
        <v>146</v>
      </c>
      <c r="B1253" s="46"/>
      <c r="C1253" s="46"/>
      <c r="D1253" s="42"/>
      <c r="E1253" s="42"/>
      <c r="F1253" s="42"/>
      <c r="G1253" s="42"/>
    </row>
    <row r="1254" spans="1:8" s="8" customFormat="1" ht="14.65" customHeight="1">
      <c r="A1254" s="6" t="s">
        <v>375</v>
      </c>
      <c r="B1254" s="43" t="s">
        <v>65</v>
      </c>
      <c r="C1254" s="43"/>
      <c r="D1254" s="15">
        <v>2.6</v>
      </c>
      <c r="E1254" s="15">
        <v>4.2</v>
      </c>
      <c r="F1254" s="15">
        <v>22.1</v>
      </c>
      <c r="G1254" s="15">
        <v>136.9</v>
      </c>
      <c r="H1254" s="7"/>
    </row>
    <row r="1255" spans="1:8" ht="12.2" customHeight="1">
      <c r="A1255" s="9" t="s">
        <v>12</v>
      </c>
      <c r="B1255" s="5" t="s">
        <v>99</v>
      </c>
      <c r="C1255" s="5" t="s">
        <v>99</v>
      </c>
      <c r="D1255" s="9"/>
      <c r="E1255" s="9"/>
      <c r="F1255" s="9"/>
      <c r="G1255" s="16"/>
    </row>
    <row r="1256" spans="1:8" ht="12.2" customHeight="1">
      <c r="A1256" s="9" t="s">
        <v>131</v>
      </c>
      <c r="B1256" s="5" t="s">
        <v>148</v>
      </c>
      <c r="C1256" s="5" t="s">
        <v>148</v>
      </c>
      <c r="D1256" s="9"/>
      <c r="E1256" s="9"/>
      <c r="F1256" s="9"/>
      <c r="G1256" s="16"/>
    </row>
    <row r="1257" spans="1:8" ht="12.2" customHeight="1">
      <c r="A1257" s="9" t="s">
        <v>153</v>
      </c>
      <c r="B1257" s="5" t="s">
        <v>28</v>
      </c>
      <c r="C1257" s="5" t="s">
        <v>28</v>
      </c>
      <c r="D1257" s="9"/>
      <c r="E1257" s="9"/>
      <c r="F1257" s="9"/>
      <c r="G1257" s="16"/>
    </row>
    <row r="1258" spans="1:8" ht="12.2" customHeight="1">
      <c r="A1258" s="9" t="s">
        <v>27</v>
      </c>
      <c r="B1258" s="5" t="s">
        <v>51</v>
      </c>
      <c r="C1258" s="5" t="s">
        <v>51</v>
      </c>
      <c r="D1258" s="9"/>
      <c r="E1258" s="9"/>
      <c r="F1258" s="9"/>
      <c r="G1258" s="16"/>
    </row>
    <row r="1259" spans="1:8" ht="12.2" customHeight="1">
      <c r="A1259" s="9" t="s">
        <v>34</v>
      </c>
      <c r="B1259" s="5" t="s">
        <v>56</v>
      </c>
      <c r="C1259" s="5" t="s">
        <v>56</v>
      </c>
      <c r="D1259" s="9"/>
      <c r="E1259" s="9"/>
      <c r="F1259" s="9"/>
      <c r="G1259" s="16"/>
    </row>
    <row r="1260" spans="1:8" ht="12.2" customHeight="1">
      <c r="A1260" s="9" t="s">
        <v>45</v>
      </c>
      <c r="B1260" s="5" t="s">
        <v>18</v>
      </c>
      <c r="C1260" s="5" t="s">
        <v>18</v>
      </c>
      <c r="D1260" s="9"/>
      <c r="E1260" s="9"/>
      <c r="F1260" s="9"/>
      <c r="G1260" s="16"/>
    </row>
    <row r="1261" spans="1:8" ht="12.2" customHeight="1">
      <c r="A1261" s="9" t="s">
        <v>36</v>
      </c>
      <c r="B1261" s="5" t="s">
        <v>151</v>
      </c>
      <c r="C1261" s="5" t="s">
        <v>152</v>
      </c>
      <c r="D1261" s="9"/>
      <c r="E1261" s="9"/>
      <c r="F1261" s="9"/>
      <c r="G1261" s="16"/>
    </row>
    <row r="1262" spans="1:8" ht="12.2" customHeight="1">
      <c r="A1262" s="9" t="s">
        <v>21</v>
      </c>
      <c r="B1262" s="5" t="s">
        <v>116</v>
      </c>
      <c r="C1262" s="5" t="s">
        <v>116</v>
      </c>
      <c r="D1262" s="9"/>
      <c r="E1262" s="9"/>
      <c r="F1262" s="9"/>
      <c r="G1262" s="16"/>
    </row>
    <row r="1263" spans="1:8" ht="12.2" customHeight="1">
      <c r="A1263" s="9" t="s">
        <v>64</v>
      </c>
      <c r="B1263" s="5" t="s">
        <v>269</v>
      </c>
      <c r="C1263" s="5" t="s">
        <v>269</v>
      </c>
      <c r="D1263" s="9"/>
      <c r="E1263" s="9"/>
      <c r="F1263" s="9"/>
      <c r="G1263" s="16"/>
    </row>
    <row r="1264" spans="1:8" ht="12.2" customHeight="1">
      <c r="A1264" s="9" t="s">
        <v>40</v>
      </c>
      <c r="B1264" s="5" t="s">
        <v>175</v>
      </c>
      <c r="C1264" s="5" t="s">
        <v>175</v>
      </c>
      <c r="D1264" s="9"/>
      <c r="E1264" s="9"/>
      <c r="F1264" s="9"/>
      <c r="G1264" s="16"/>
    </row>
    <row r="1265" spans="1:20" s="8" customFormat="1" ht="14.65" customHeight="1">
      <c r="A1265" s="6" t="s">
        <v>157</v>
      </c>
      <c r="B1265" s="43" t="s">
        <v>11</v>
      </c>
      <c r="C1265" s="43"/>
      <c r="D1265" s="15">
        <v>0.1</v>
      </c>
      <c r="E1265" s="15"/>
      <c r="F1265" s="15">
        <v>6.9</v>
      </c>
      <c r="G1265" s="15">
        <v>27.8</v>
      </c>
      <c r="H1265" s="7"/>
      <c r="T1265" s="8" t="s">
        <v>608</v>
      </c>
    </row>
    <row r="1266" spans="1:20" ht="12.2" customHeight="1">
      <c r="A1266" s="9" t="s">
        <v>158</v>
      </c>
      <c r="B1266" s="5" t="s">
        <v>28</v>
      </c>
      <c r="C1266" s="5" t="s">
        <v>28</v>
      </c>
      <c r="D1266" s="9"/>
      <c r="E1266" s="9"/>
      <c r="F1266" s="9"/>
      <c r="G1266" s="16"/>
    </row>
    <row r="1267" spans="1:20" ht="12.2" customHeight="1">
      <c r="A1267" s="9" t="s">
        <v>64</v>
      </c>
      <c r="B1267" s="5" t="s">
        <v>145</v>
      </c>
      <c r="C1267" s="5" t="s">
        <v>145</v>
      </c>
      <c r="D1267" s="9"/>
      <c r="E1267" s="9"/>
      <c r="F1267" s="9"/>
      <c r="G1267" s="16"/>
    </row>
    <row r="1268" spans="1:20" ht="12.2" customHeight="1">
      <c r="A1268" s="9" t="s">
        <v>34</v>
      </c>
      <c r="B1268" s="5" t="s">
        <v>60</v>
      </c>
      <c r="C1268" s="5" t="s">
        <v>60</v>
      </c>
      <c r="D1268" s="9"/>
      <c r="E1268" s="9"/>
      <c r="F1268" s="9"/>
      <c r="G1268" s="16"/>
    </row>
    <row r="1269" spans="1:20" s="8" customFormat="1" ht="14.65" customHeight="1">
      <c r="A1269" s="6" t="s">
        <v>253</v>
      </c>
      <c r="B1269" s="43" t="s">
        <v>113</v>
      </c>
      <c r="C1269" s="43"/>
      <c r="D1269" s="15">
        <v>0.4</v>
      </c>
      <c r="E1269" s="15">
        <v>0.3</v>
      </c>
      <c r="F1269" s="15">
        <v>10</v>
      </c>
      <c r="G1269" s="15">
        <v>45.6</v>
      </c>
      <c r="H1269" s="7"/>
    </row>
    <row r="1270" spans="1:20" ht="12.2" customHeight="1">
      <c r="A1270" s="10" t="s">
        <v>254</v>
      </c>
      <c r="B1270" s="11" t="s">
        <v>609</v>
      </c>
      <c r="C1270" s="11" t="s">
        <v>113</v>
      </c>
      <c r="D1270" s="9"/>
      <c r="E1270" s="9"/>
      <c r="F1270" s="9"/>
      <c r="G1270" s="16"/>
    </row>
    <row r="1271" spans="1:20" ht="14.65" customHeight="1">
      <c r="A1271" s="13"/>
      <c r="B1271" s="13"/>
      <c r="C1271" s="13">
        <f>B1254+B1265+B1269</f>
        <v>360</v>
      </c>
      <c r="D1271" s="18">
        <f>D1254+D1265+D1269</f>
        <v>3.1</v>
      </c>
      <c r="E1271" s="18">
        <f t="shared" ref="E1271:G1271" si="69">E1254+E1265+E1269</f>
        <v>4.5</v>
      </c>
      <c r="F1271" s="18">
        <f t="shared" si="69"/>
        <v>39</v>
      </c>
      <c r="G1271" s="18">
        <f t="shared" si="69"/>
        <v>210.3</v>
      </c>
    </row>
    <row r="1272" spans="1:20" ht="21.2" customHeight="1">
      <c r="A1272" s="46" t="s">
        <v>163</v>
      </c>
      <c r="B1272" s="46"/>
      <c r="C1272" s="46"/>
      <c r="D1272" s="42"/>
      <c r="E1272" s="42"/>
      <c r="F1272" s="42"/>
      <c r="G1272" s="42"/>
    </row>
    <row r="1273" spans="1:20" s="8" customFormat="1" ht="26.45" customHeight="1">
      <c r="A1273" s="6" t="s">
        <v>610</v>
      </c>
      <c r="B1273" s="43" t="s">
        <v>65</v>
      </c>
      <c r="C1273" s="43"/>
      <c r="D1273" s="15">
        <v>0.1</v>
      </c>
      <c r="E1273" s="15">
        <v>4</v>
      </c>
      <c r="F1273" s="15">
        <v>2.7</v>
      </c>
      <c r="G1273" s="15">
        <v>47.4</v>
      </c>
      <c r="H1273" s="7"/>
    </row>
    <row r="1274" spans="1:20" ht="12.2" customHeight="1">
      <c r="A1274" s="9" t="s">
        <v>170</v>
      </c>
      <c r="B1274" s="5" t="s">
        <v>611</v>
      </c>
      <c r="C1274" s="5" t="s">
        <v>294</v>
      </c>
      <c r="D1274" s="9"/>
      <c r="E1274" s="9"/>
      <c r="F1274" s="9"/>
      <c r="G1274" s="16"/>
    </row>
    <row r="1275" spans="1:20" ht="12.2" customHeight="1">
      <c r="A1275" s="9" t="s">
        <v>98</v>
      </c>
      <c r="B1275" s="5" t="s">
        <v>387</v>
      </c>
      <c r="C1275" s="5" t="s">
        <v>102</v>
      </c>
      <c r="D1275" s="9"/>
      <c r="E1275" s="9"/>
      <c r="F1275" s="9"/>
      <c r="G1275" s="16"/>
    </row>
    <row r="1276" spans="1:20" ht="12.2" customHeight="1">
      <c r="A1276" s="9" t="s">
        <v>40</v>
      </c>
      <c r="B1276" s="5" t="s">
        <v>93</v>
      </c>
      <c r="C1276" s="5" t="s">
        <v>93</v>
      </c>
      <c r="D1276" s="9"/>
      <c r="E1276" s="9"/>
      <c r="F1276" s="9"/>
      <c r="G1276" s="16"/>
    </row>
    <row r="1277" spans="1:20" s="8" customFormat="1" ht="26.45" customHeight="1">
      <c r="A1277" s="6" t="s">
        <v>612</v>
      </c>
      <c r="B1277" s="43" t="s">
        <v>11</v>
      </c>
      <c r="C1277" s="43"/>
      <c r="D1277" s="15">
        <v>10.1</v>
      </c>
      <c r="E1277" s="15">
        <v>12.5</v>
      </c>
      <c r="F1277" s="15">
        <v>26.2</v>
      </c>
      <c r="G1277" s="15">
        <v>292.2</v>
      </c>
      <c r="H1277" s="7"/>
    </row>
    <row r="1278" spans="1:20" ht="12.2" customHeight="1">
      <c r="A1278" s="9" t="s">
        <v>27</v>
      </c>
      <c r="B1278" s="5" t="s">
        <v>15</v>
      </c>
      <c r="C1278" s="5" t="s">
        <v>15</v>
      </c>
      <c r="D1278" s="9"/>
      <c r="E1278" s="9"/>
      <c r="F1278" s="9"/>
      <c r="G1278" s="16"/>
    </row>
    <row r="1279" spans="1:20" ht="12.2" customHeight="1">
      <c r="A1279" s="9" t="s">
        <v>177</v>
      </c>
      <c r="B1279" s="5" t="s">
        <v>613</v>
      </c>
      <c r="C1279" s="5" t="s">
        <v>135</v>
      </c>
      <c r="D1279" s="9"/>
      <c r="E1279" s="9"/>
      <c r="F1279" s="9"/>
      <c r="G1279" s="16"/>
    </row>
    <row r="1280" spans="1:20" ht="12.2" customHeight="1">
      <c r="A1280" s="9" t="s">
        <v>40</v>
      </c>
      <c r="B1280" s="5" t="s">
        <v>95</v>
      </c>
      <c r="C1280" s="5" t="s">
        <v>95</v>
      </c>
      <c r="D1280" s="9"/>
      <c r="E1280" s="9"/>
      <c r="F1280" s="9"/>
      <c r="G1280" s="16"/>
    </row>
    <row r="1281" spans="1:8" ht="12.2" customHeight="1">
      <c r="A1281" s="9" t="s">
        <v>103</v>
      </c>
      <c r="B1281" s="5" t="s">
        <v>614</v>
      </c>
      <c r="C1281" s="5" t="s">
        <v>186</v>
      </c>
      <c r="D1281" s="9"/>
      <c r="E1281" s="9"/>
      <c r="F1281" s="9"/>
      <c r="G1281" s="16"/>
    </row>
    <row r="1282" spans="1:8" ht="12.2" customHeight="1">
      <c r="A1282" s="9" t="s">
        <v>98</v>
      </c>
      <c r="B1282" s="5" t="s">
        <v>30</v>
      </c>
      <c r="C1282" s="5" t="s">
        <v>615</v>
      </c>
      <c r="D1282" s="9"/>
      <c r="E1282" s="9"/>
      <c r="F1282" s="9"/>
      <c r="G1282" s="16"/>
    </row>
    <row r="1283" spans="1:8" ht="12.2" customHeight="1">
      <c r="A1283" s="9" t="s">
        <v>45</v>
      </c>
      <c r="B1283" s="5" t="s">
        <v>235</v>
      </c>
      <c r="C1283" s="5" t="s">
        <v>235</v>
      </c>
      <c r="D1283" s="9"/>
      <c r="E1283" s="9"/>
      <c r="F1283" s="9"/>
      <c r="G1283" s="16"/>
    </row>
    <row r="1284" spans="1:8" s="8" customFormat="1" ht="14.65" customHeight="1">
      <c r="A1284" s="6" t="s">
        <v>43</v>
      </c>
      <c r="B1284" s="43" t="s">
        <v>44</v>
      </c>
      <c r="C1284" s="43"/>
      <c r="D1284" s="15">
        <v>3.1</v>
      </c>
      <c r="E1284" s="15">
        <v>4.4000000000000004</v>
      </c>
      <c r="F1284" s="15">
        <v>20.100000000000001</v>
      </c>
      <c r="G1284" s="15">
        <v>132.1</v>
      </c>
      <c r="H1284" s="7"/>
    </row>
    <row r="1285" spans="1:8" ht="12.2" customHeight="1">
      <c r="A1285" s="9" t="s">
        <v>45</v>
      </c>
      <c r="B1285" s="5" t="s">
        <v>46</v>
      </c>
      <c r="C1285" s="5" t="s">
        <v>46</v>
      </c>
      <c r="D1285" s="9"/>
      <c r="E1285" s="9"/>
      <c r="F1285" s="9"/>
      <c r="G1285" s="16"/>
    </row>
    <row r="1286" spans="1:8" ht="21.6" customHeight="1">
      <c r="A1286" s="10" t="s">
        <v>820</v>
      </c>
      <c r="B1286" s="5"/>
      <c r="C1286" s="5" t="s">
        <v>50</v>
      </c>
      <c r="D1286" s="9"/>
      <c r="E1286" s="9"/>
      <c r="F1286" s="9"/>
      <c r="G1286" s="16"/>
    </row>
    <row r="1287" spans="1:8" s="8" customFormat="1" ht="14.65" customHeight="1">
      <c r="A1287" s="6" t="s">
        <v>592</v>
      </c>
      <c r="B1287" s="43" t="s">
        <v>78</v>
      </c>
      <c r="C1287" s="43"/>
      <c r="D1287" s="15">
        <v>0.7</v>
      </c>
      <c r="E1287" s="15">
        <v>3</v>
      </c>
      <c r="F1287" s="15">
        <v>4.0999999999999996</v>
      </c>
      <c r="G1287" s="15">
        <v>45.9</v>
      </c>
      <c r="H1287" s="7"/>
    </row>
    <row r="1288" spans="1:8" ht="12.2" customHeight="1">
      <c r="A1288" s="9" t="s">
        <v>64</v>
      </c>
      <c r="B1288" s="5" t="s">
        <v>417</v>
      </c>
      <c r="C1288" s="5" t="s">
        <v>417</v>
      </c>
      <c r="D1288" s="9"/>
      <c r="E1288" s="9"/>
      <c r="F1288" s="9"/>
      <c r="G1288" s="16"/>
    </row>
    <row r="1289" spans="1:8" ht="12.2" customHeight="1">
      <c r="A1289" s="9" t="s">
        <v>40</v>
      </c>
      <c r="B1289" s="5" t="s">
        <v>56</v>
      </c>
      <c r="C1289" s="5" t="s">
        <v>56</v>
      </c>
      <c r="D1289" s="9"/>
      <c r="E1289" s="9"/>
      <c r="F1289" s="9"/>
      <c r="G1289" s="16"/>
    </row>
    <row r="1290" spans="1:8" ht="12.2" customHeight="1">
      <c r="A1290" s="9" t="s">
        <v>131</v>
      </c>
      <c r="B1290" s="5" t="s">
        <v>194</v>
      </c>
      <c r="C1290" s="5" t="s">
        <v>194</v>
      </c>
      <c r="D1290" s="9"/>
      <c r="E1290" s="9"/>
      <c r="F1290" s="9"/>
      <c r="G1290" s="16"/>
    </row>
    <row r="1291" spans="1:8" ht="12.2" customHeight="1">
      <c r="A1291" s="9" t="s">
        <v>101</v>
      </c>
      <c r="B1291" s="5" t="s">
        <v>42</v>
      </c>
      <c r="C1291" s="5" t="s">
        <v>150</v>
      </c>
      <c r="D1291" s="9"/>
      <c r="E1291" s="9"/>
      <c r="F1291" s="9"/>
      <c r="G1291" s="16"/>
    </row>
    <row r="1292" spans="1:8" ht="12.2" customHeight="1">
      <c r="A1292" s="9" t="s">
        <v>98</v>
      </c>
      <c r="B1292" s="5" t="s">
        <v>56</v>
      </c>
      <c r="C1292" s="5" t="s">
        <v>95</v>
      </c>
      <c r="D1292" s="9"/>
      <c r="E1292" s="9"/>
      <c r="F1292" s="9"/>
      <c r="G1292" s="16"/>
    </row>
    <row r="1293" spans="1:8" ht="12.2" customHeight="1">
      <c r="A1293" s="9" t="s">
        <v>92</v>
      </c>
      <c r="B1293" s="5" t="s">
        <v>150</v>
      </c>
      <c r="C1293" s="5" t="s">
        <v>150</v>
      </c>
      <c r="D1293" s="9"/>
      <c r="E1293" s="9"/>
      <c r="F1293" s="9"/>
      <c r="G1293" s="16"/>
    </row>
    <row r="1294" spans="1:8" ht="12.2" customHeight="1">
      <c r="A1294" s="9" t="s">
        <v>27</v>
      </c>
      <c r="B1294" s="5" t="s">
        <v>594</v>
      </c>
      <c r="C1294" s="5" t="s">
        <v>594</v>
      </c>
      <c r="D1294" s="9"/>
      <c r="E1294" s="9"/>
      <c r="F1294" s="9"/>
      <c r="G1294" s="16"/>
    </row>
    <row r="1295" spans="1:8" s="8" customFormat="1" ht="14.65" customHeight="1">
      <c r="A1295" s="6" t="s">
        <v>157</v>
      </c>
      <c r="B1295" s="43" t="s">
        <v>11</v>
      </c>
      <c r="C1295" s="43"/>
      <c r="D1295" s="15">
        <v>0.1</v>
      </c>
      <c r="E1295" s="15"/>
      <c r="F1295" s="15">
        <v>6.9</v>
      </c>
      <c r="G1295" s="15">
        <v>27.8</v>
      </c>
      <c r="H1295" s="7"/>
    </row>
    <row r="1296" spans="1:8" ht="12.2" customHeight="1">
      <c r="A1296" s="9" t="s">
        <v>158</v>
      </c>
      <c r="B1296" s="5" t="s">
        <v>28</v>
      </c>
      <c r="C1296" s="5" t="s">
        <v>28</v>
      </c>
      <c r="D1296" s="9"/>
      <c r="E1296" s="9"/>
      <c r="F1296" s="9"/>
      <c r="G1296" s="16"/>
    </row>
    <row r="1297" spans="1:8" ht="12.2" customHeight="1">
      <c r="A1297" s="9" t="s">
        <v>64</v>
      </c>
      <c r="B1297" s="5" t="s">
        <v>145</v>
      </c>
      <c r="C1297" s="5" t="s">
        <v>145</v>
      </c>
      <c r="D1297" s="9"/>
      <c r="E1297" s="9"/>
      <c r="F1297" s="9"/>
      <c r="G1297" s="16"/>
    </row>
    <row r="1298" spans="1:8" ht="12.2" customHeight="1">
      <c r="A1298" s="9" t="s">
        <v>34</v>
      </c>
      <c r="B1298" s="5" t="s">
        <v>60</v>
      </c>
      <c r="C1298" s="5" t="s">
        <v>60</v>
      </c>
      <c r="D1298" s="9"/>
      <c r="E1298" s="9"/>
      <c r="F1298" s="9"/>
      <c r="G1298" s="16"/>
    </row>
    <row r="1299" spans="1:8" s="8" customFormat="1" ht="14.65" customHeight="1">
      <c r="A1299" s="6" t="s">
        <v>66</v>
      </c>
      <c r="B1299" s="43" t="s">
        <v>195</v>
      </c>
      <c r="C1299" s="43"/>
      <c r="D1299" s="15">
        <v>5.3</v>
      </c>
      <c r="E1299" s="15">
        <v>0.4</v>
      </c>
      <c r="F1299" s="15">
        <v>35.1</v>
      </c>
      <c r="G1299" s="15">
        <v>165.8</v>
      </c>
      <c r="H1299" s="7"/>
    </row>
    <row r="1300" spans="1:8" ht="15" customHeight="1">
      <c r="A1300" s="10" t="s">
        <v>820</v>
      </c>
      <c r="B1300" s="11"/>
      <c r="C1300" s="11" t="s">
        <v>195</v>
      </c>
      <c r="D1300" s="9"/>
      <c r="E1300" s="9"/>
      <c r="F1300" s="9"/>
      <c r="G1300" s="16"/>
    </row>
    <row r="1301" spans="1:8" ht="14.65" customHeight="1">
      <c r="A1301" s="13"/>
      <c r="B1301" s="13"/>
      <c r="C1301" s="13">
        <f>B1273+B1277+B1284+B1287+B1295+B1299</f>
        <v>605</v>
      </c>
      <c r="D1301" s="18">
        <f>D1273+D1277+D1284+D1287+D1295+D1299</f>
        <v>19.399999999999999</v>
      </c>
      <c r="E1301" s="18">
        <f t="shared" ref="E1301:G1301" si="70">E1273+E1277+E1284+E1287+E1295+E1299</f>
        <v>24.299999999999997</v>
      </c>
      <c r="F1301" s="18">
        <f t="shared" si="70"/>
        <v>95.1</v>
      </c>
      <c r="G1301" s="18">
        <f t="shared" si="70"/>
        <v>711.19999999999982</v>
      </c>
    </row>
    <row r="1302" spans="1:8" ht="21.2" customHeight="1">
      <c r="A1302" s="46" t="s">
        <v>199</v>
      </c>
      <c r="B1302" s="46"/>
      <c r="C1302" s="46"/>
      <c r="D1302" s="42"/>
      <c r="E1302" s="42"/>
      <c r="F1302" s="42"/>
      <c r="G1302" s="42"/>
    </row>
    <row r="1303" spans="1:8" s="8" customFormat="1" ht="14.65" customHeight="1">
      <c r="A1303" s="6" t="s">
        <v>253</v>
      </c>
      <c r="B1303" s="43" t="s">
        <v>204</v>
      </c>
      <c r="C1303" s="43"/>
      <c r="D1303" s="15">
        <v>0.3</v>
      </c>
      <c r="E1303" s="15">
        <v>0.3</v>
      </c>
      <c r="F1303" s="15">
        <v>8.5</v>
      </c>
      <c r="G1303" s="15">
        <v>38.799999999999997</v>
      </c>
      <c r="H1303" s="7"/>
    </row>
    <row r="1304" spans="1:8" ht="12.2" customHeight="1">
      <c r="A1304" s="9" t="s">
        <v>254</v>
      </c>
      <c r="B1304" s="5" t="s">
        <v>275</v>
      </c>
      <c r="C1304" s="5" t="s">
        <v>204</v>
      </c>
      <c r="D1304" s="9"/>
      <c r="E1304" s="9"/>
      <c r="F1304" s="9"/>
      <c r="G1304" s="16"/>
    </row>
    <row r="1305" spans="1:8" s="8" customFormat="1" ht="14.65" customHeight="1">
      <c r="A1305" s="6" t="s">
        <v>273</v>
      </c>
      <c r="B1305" s="43" t="s">
        <v>11</v>
      </c>
      <c r="C1305" s="43"/>
      <c r="D1305" s="15">
        <v>5.6</v>
      </c>
      <c r="E1305" s="15">
        <v>5</v>
      </c>
      <c r="F1305" s="15">
        <v>9</v>
      </c>
      <c r="G1305" s="15">
        <v>113</v>
      </c>
      <c r="H1305" s="7"/>
    </row>
    <row r="1306" spans="1:8" ht="12.2" customHeight="1">
      <c r="A1306" s="10" t="s">
        <v>274</v>
      </c>
      <c r="B1306" s="11" t="s">
        <v>11</v>
      </c>
      <c r="C1306" s="11" t="s">
        <v>11</v>
      </c>
      <c r="D1306" s="9"/>
      <c r="E1306" s="9"/>
      <c r="F1306" s="9"/>
      <c r="G1306" s="16"/>
    </row>
    <row r="1307" spans="1:8" ht="14.65" customHeight="1">
      <c r="A1307" s="13"/>
      <c r="B1307" s="13"/>
      <c r="C1307" s="13">
        <f>B1303+B1305</f>
        <v>285</v>
      </c>
      <c r="D1307" s="18">
        <f>D1303+D1305</f>
        <v>5.8999999999999995</v>
      </c>
      <c r="E1307" s="18">
        <f t="shared" ref="E1307:G1307" si="71">E1303+E1305</f>
        <v>5.3</v>
      </c>
      <c r="F1307" s="18">
        <f t="shared" si="71"/>
        <v>17.5</v>
      </c>
      <c r="G1307" s="18">
        <f t="shared" si="71"/>
        <v>151.80000000000001</v>
      </c>
    </row>
    <row r="1308" spans="1:8" ht="14.65" customHeight="1">
      <c r="A1308" s="13" t="s">
        <v>206</v>
      </c>
      <c r="B1308" s="13"/>
      <c r="C1308" s="13">
        <f>C1307+C1301+C1271+C1252+C1216+C1212</f>
        <v>2770</v>
      </c>
      <c r="D1308" s="18">
        <f>D1307+D1301+D1271+D1252+D1216+D1212</f>
        <v>72.400000000000006</v>
      </c>
      <c r="E1308" s="18">
        <f t="shared" ref="E1308:G1308" si="72">E1307+E1301+E1271+E1252+E1216+E1212</f>
        <v>103.6</v>
      </c>
      <c r="F1308" s="18">
        <f t="shared" si="72"/>
        <v>358.9</v>
      </c>
      <c r="G1308" s="18">
        <f t="shared" si="72"/>
        <v>2735.2999999999997</v>
      </c>
    </row>
    <row r="1309" spans="1:8" ht="14.1" customHeight="1"/>
    <row r="1310" spans="1:8" ht="21.2" customHeight="1">
      <c r="A1310" s="44" t="s">
        <v>616</v>
      </c>
      <c r="B1310" s="44"/>
      <c r="C1310" s="44"/>
      <c r="D1310" s="44"/>
      <c r="E1310" s="44"/>
      <c r="F1310" s="44"/>
      <c r="G1310" s="44"/>
    </row>
    <row r="1311" spans="1:8" ht="7.15" customHeight="1"/>
    <row r="1312" spans="1:8" ht="21.2" customHeight="1">
      <c r="A1312" s="45" t="s">
        <v>1</v>
      </c>
      <c r="B1312" s="45" t="s">
        <v>2</v>
      </c>
      <c r="C1312" s="45"/>
      <c r="D1312" s="45" t="s">
        <v>3</v>
      </c>
      <c r="E1312" s="45"/>
      <c r="F1312" s="45"/>
      <c r="G1312" s="45"/>
    </row>
    <row r="1313" spans="1:8" ht="28.35" customHeight="1">
      <c r="A1313" s="45"/>
      <c r="B1313" s="3" t="s">
        <v>4</v>
      </c>
      <c r="C1313" s="3" t="s">
        <v>5</v>
      </c>
      <c r="D1313" s="3" t="s">
        <v>6</v>
      </c>
      <c r="E1313" s="3" t="s">
        <v>7</v>
      </c>
      <c r="F1313" s="3" t="s">
        <v>8</v>
      </c>
      <c r="G1313" s="45"/>
    </row>
    <row r="1314" spans="1:8" ht="21.2" customHeight="1">
      <c r="A1314" s="42" t="s">
        <v>9</v>
      </c>
      <c r="B1314" s="42"/>
      <c r="C1314" s="42"/>
      <c r="D1314" s="42"/>
      <c r="E1314" s="42"/>
      <c r="F1314" s="42"/>
      <c r="G1314" s="42"/>
    </row>
    <row r="1315" spans="1:8" s="8" customFormat="1" ht="14.65" customHeight="1">
      <c r="A1315" s="6" t="s">
        <v>617</v>
      </c>
      <c r="B1315" s="43" t="s">
        <v>11</v>
      </c>
      <c r="C1315" s="43"/>
      <c r="D1315" s="15">
        <v>16.8</v>
      </c>
      <c r="E1315" s="15">
        <v>21.9</v>
      </c>
      <c r="F1315" s="15">
        <v>4.4000000000000004</v>
      </c>
      <c r="G1315" s="15">
        <v>283.60000000000002</v>
      </c>
      <c r="H1315" s="7"/>
    </row>
    <row r="1316" spans="1:8" ht="12.2" customHeight="1">
      <c r="A1316" s="9" t="s">
        <v>36</v>
      </c>
      <c r="B1316" s="5" t="s">
        <v>618</v>
      </c>
      <c r="C1316" s="5" t="s">
        <v>619</v>
      </c>
      <c r="D1316" s="9"/>
      <c r="E1316" s="9"/>
      <c r="F1316" s="9"/>
      <c r="G1316" s="16"/>
    </row>
    <row r="1317" spans="1:8" ht="12.2" customHeight="1">
      <c r="A1317" s="9" t="s">
        <v>12</v>
      </c>
      <c r="B1317" s="5" t="s">
        <v>620</v>
      </c>
      <c r="C1317" s="5" t="s">
        <v>620</v>
      </c>
      <c r="D1317" s="9"/>
      <c r="E1317" s="9"/>
      <c r="F1317" s="9"/>
      <c r="G1317" s="16"/>
    </row>
    <row r="1318" spans="1:8" ht="12.2" customHeight="1">
      <c r="A1318" s="9" t="s">
        <v>27</v>
      </c>
      <c r="B1318" s="5" t="s">
        <v>169</v>
      </c>
      <c r="C1318" s="5" t="s">
        <v>169</v>
      </c>
      <c r="D1318" s="9"/>
      <c r="E1318" s="9"/>
      <c r="F1318" s="9"/>
      <c r="G1318" s="16"/>
    </row>
    <row r="1319" spans="1:8" ht="12.2" customHeight="1">
      <c r="A1319" s="9" t="s">
        <v>54</v>
      </c>
      <c r="B1319" s="5" t="s">
        <v>13</v>
      </c>
      <c r="C1319" s="5" t="s">
        <v>356</v>
      </c>
      <c r="D1319" s="9"/>
      <c r="E1319" s="9"/>
      <c r="F1319" s="9"/>
      <c r="G1319" s="16"/>
    </row>
    <row r="1320" spans="1:8" ht="12.2" customHeight="1">
      <c r="A1320" s="9" t="s">
        <v>45</v>
      </c>
      <c r="B1320" s="5" t="s">
        <v>343</v>
      </c>
      <c r="C1320" s="5" t="s">
        <v>343</v>
      </c>
      <c r="D1320" s="9"/>
      <c r="E1320" s="9"/>
      <c r="F1320" s="9"/>
      <c r="G1320" s="16"/>
    </row>
    <row r="1321" spans="1:8" s="8" customFormat="1" ht="14.65" customHeight="1">
      <c r="A1321" s="6" t="s">
        <v>621</v>
      </c>
      <c r="B1321" s="43" t="s">
        <v>295</v>
      </c>
      <c r="C1321" s="43"/>
      <c r="D1321" s="15">
        <v>1.6</v>
      </c>
      <c r="E1321" s="15">
        <v>0.1</v>
      </c>
      <c r="F1321" s="15">
        <v>3.3</v>
      </c>
      <c r="G1321" s="15">
        <v>20</v>
      </c>
      <c r="H1321" s="7"/>
    </row>
    <row r="1322" spans="1:8" ht="12.2" customHeight="1">
      <c r="A1322" s="9" t="s">
        <v>172</v>
      </c>
      <c r="B1322" s="5" t="s">
        <v>622</v>
      </c>
      <c r="C1322" s="5" t="s">
        <v>295</v>
      </c>
      <c r="D1322" s="9"/>
      <c r="E1322" s="9"/>
      <c r="F1322" s="9"/>
      <c r="G1322" s="16"/>
    </row>
    <row r="1323" spans="1:8" s="8" customFormat="1" ht="14.65" customHeight="1">
      <c r="A1323" s="6" t="s">
        <v>286</v>
      </c>
      <c r="B1323" s="43" t="s">
        <v>11</v>
      </c>
      <c r="C1323" s="43"/>
      <c r="D1323" s="15">
        <v>1.5</v>
      </c>
      <c r="E1323" s="15">
        <v>1.4</v>
      </c>
      <c r="F1323" s="15">
        <v>8.6</v>
      </c>
      <c r="G1323" s="15">
        <v>52.9</v>
      </c>
      <c r="H1323" s="7"/>
    </row>
    <row r="1324" spans="1:8" ht="12.2" customHeight="1">
      <c r="A1324" s="9" t="s">
        <v>12</v>
      </c>
      <c r="B1324" s="5" t="s">
        <v>113</v>
      </c>
      <c r="C1324" s="5" t="s">
        <v>113</v>
      </c>
      <c r="D1324" s="9"/>
      <c r="E1324" s="9"/>
      <c r="F1324" s="9"/>
      <c r="G1324" s="16"/>
    </row>
    <row r="1325" spans="1:8" ht="12.2" customHeight="1">
      <c r="A1325" s="9" t="s">
        <v>158</v>
      </c>
      <c r="B1325" s="5" t="s">
        <v>141</v>
      </c>
      <c r="C1325" s="5" t="s">
        <v>141</v>
      </c>
      <c r="D1325" s="9"/>
      <c r="E1325" s="9"/>
      <c r="F1325" s="9"/>
      <c r="G1325" s="16"/>
    </row>
    <row r="1326" spans="1:8" ht="12.2" customHeight="1">
      <c r="A1326" s="9" t="s">
        <v>64</v>
      </c>
      <c r="B1326" s="5" t="s">
        <v>243</v>
      </c>
      <c r="C1326" s="5" t="s">
        <v>243</v>
      </c>
      <c r="D1326" s="9"/>
      <c r="E1326" s="9"/>
      <c r="F1326" s="9"/>
      <c r="G1326" s="16"/>
    </row>
    <row r="1327" spans="1:8" ht="12.2" customHeight="1">
      <c r="A1327" s="9" t="s">
        <v>34</v>
      </c>
      <c r="B1327" s="5" t="s">
        <v>60</v>
      </c>
      <c r="C1327" s="5" t="s">
        <v>60</v>
      </c>
      <c r="D1327" s="9"/>
      <c r="E1327" s="9"/>
      <c r="F1327" s="9"/>
      <c r="G1327" s="16"/>
    </row>
    <row r="1328" spans="1:8" s="8" customFormat="1" ht="14.65" customHeight="1">
      <c r="A1328" s="6" t="s">
        <v>483</v>
      </c>
      <c r="B1328" s="43" t="s">
        <v>295</v>
      </c>
      <c r="C1328" s="43"/>
      <c r="D1328" s="15">
        <v>2.1</v>
      </c>
      <c r="E1328" s="15">
        <v>7.5</v>
      </c>
      <c r="F1328" s="15">
        <v>22.2</v>
      </c>
      <c r="G1328" s="15">
        <v>139.5</v>
      </c>
      <c r="H1328" s="7"/>
    </row>
    <row r="1329" spans="1:8" ht="12.2" customHeight="1">
      <c r="A1329" s="9" t="s">
        <v>45</v>
      </c>
      <c r="B1329" s="5" t="s">
        <v>53</v>
      </c>
      <c r="C1329" s="5" t="s">
        <v>53</v>
      </c>
      <c r="D1329" s="9"/>
      <c r="E1329" s="9"/>
      <c r="F1329" s="9"/>
      <c r="G1329" s="16"/>
    </row>
    <row r="1330" spans="1:8" ht="12.2" customHeight="1">
      <c r="A1330" s="10" t="s">
        <v>48</v>
      </c>
      <c r="B1330" s="11"/>
      <c r="C1330" s="11" t="s">
        <v>503</v>
      </c>
      <c r="D1330" s="9"/>
      <c r="E1330" s="9"/>
      <c r="F1330" s="9"/>
      <c r="G1330" s="16"/>
    </row>
    <row r="1331" spans="1:8" ht="14.65" customHeight="1">
      <c r="A1331" s="13"/>
      <c r="B1331" s="13"/>
      <c r="C1331" s="13">
        <f>B1315+B1321+B1323+B1328</f>
        <v>500</v>
      </c>
      <c r="D1331" s="18">
        <f>D1315+D1321+D1323+D1328</f>
        <v>22.000000000000004</v>
      </c>
      <c r="E1331" s="18">
        <f t="shared" ref="E1331:G1331" si="73">E1315+E1321+E1323+E1328</f>
        <v>30.9</v>
      </c>
      <c r="F1331" s="18">
        <f t="shared" si="73"/>
        <v>38.5</v>
      </c>
      <c r="G1331" s="18">
        <f t="shared" si="73"/>
        <v>496</v>
      </c>
    </row>
    <row r="1332" spans="1:8" ht="21.2" customHeight="1">
      <c r="A1332" s="46" t="s">
        <v>71</v>
      </c>
      <c r="B1332" s="46"/>
      <c r="C1332" s="46"/>
      <c r="D1332" s="42"/>
      <c r="E1332" s="42"/>
      <c r="F1332" s="42"/>
      <c r="G1332" s="42"/>
    </row>
    <row r="1333" spans="1:8" s="8" customFormat="1" ht="14.65" customHeight="1">
      <c r="A1333" s="6" t="s">
        <v>72</v>
      </c>
      <c r="B1333" s="43" t="s">
        <v>11</v>
      </c>
      <c r="C1333" s="43"/>
      <c r="D1333" s="15">
        <v>0.2</v>
      </c>
      <c r="E1333" s="15">
        <v>0.3</v>
      </c>
      <c r="F1333" s="15">
        <v>22.6</v>
      </c>
      <c r="G1333" s="15">
        <v>89.2</v>
      </c>
      <c r="H1333" s="7"/>
    </row>
    <row r="1334" spans="1:8" ht="12.2" customHeight="1">
      <c r="A1334" s="10" t="s">
        <v>73</v>
      </c>
      <c r="B1334" s="11" t="s">
        <v>11</v>
      </c>
      <c r="C1334" s="11" t="s">
        <v>11</v>
      </c>
      <c r="D1334" s="9"/>
      <c r="E1334" s="9"/>
      <c r="F1334" s="9"/>
      <c r="G1334" s="16"/>
    </row>
    <row r="1335" spans="1:8" ht="14.65" customHeight="1">
      <c r="A1335" s="13"/>
      <c r="B1335" s="13"/>
      <c r="C1335" s="20" t="str">
        <f>B1333</f>
        <v>200</v>
      </c>
      <c r="D1335" s="18">
        <f>D1333</f>
        <v>0.2</v>
      </c>
      <c r="E1335" s="18">
        <f t="shared" ref="E1335:G1335" si="74">E1333</f>
        <v>0.3</v>
      </c>
      <c r="F1335" s="18">
        <f t="shared" si="74"/>
        <v>22.6</v>
      </c>
      <c r="G1335" s="18">
        <f t="shared" si="74"/>
        <v>89.2</v>
      </c>
    </row>
    <row r="1336" spans="1:8" ht="21.2" customHeight="1">
      <c r="A1336" s="46" t="s">
        <v>75</v>
      </c>
      <c r="B1336" s="46"/>
      <c r="C1336" s="46"/>
      <c r="D1336" s="42"/>
      <c r="E1336" s="42"/>
      <c r="F1336" s="42"/>
      <c r="G1336" s="42"/>
    </row>
    <row r="1337" spans="1:8" s="8" customFormat="1" ht="26.45" customHeight="1">
      <c r="A1337" s="6" t="s">
        <v>257</v>
      </c>
      <c r="B1337" s="43" t="s">
        <v>113</v>
      </c>
      <c r="C1337" s="43"/>
      <c r="D1337" s="15">
        <v>1.3</v>
      </c>
      <c r="E1337" s="15">
        <v>4.5</v>
      </c>
      <c r="F1337" s="15">
        <v>7.7</v>
      </c>
      <c r="G1337" s="15">
        <v>76.2</v>
      </c>
      <c r="H1337" s="7"/>
    </row>
    <row r="1338" spans="1:8" ht="12.2" customHeight="1">
      <c r="A1338" s="9" t="s">
        <v>94</v>
      </c>
      <c r="B1338" s="5" t="s">
        <v>623</v>
      </c>
      <c r="C1338" s="5" t="s">
        <v>624</v>
      </c>
      <c r="D1338" s="9"/>
      <c r="E1338" s="9"/>
      <c r="F1338" s="9"/>
      <c r="G1338" s="16"/>
    </row>
    <row r="1339" spans="1:8" ht="12.2" customHeight="1">
      <c r="A1339" s="9" t="s">
        <v>40</v>
      </c>
      <c r="B1339" s="5" t="s">
        <v>285</v>
      </c>
      <c r="C1339" s="5" t="s">
        <v>285</v>
      </c>
      <c r="D1339" s="9"/>
      <c r="E1339" s="9"/>
      <c r="F1339" s="9"/>
      <c r="G1339" s="16"/>
    </row>
    <row r="1340" spans="1:8" ht="12.2" customHeight="1">
      <c r="A1340" s="9" t="s">
        <v>27</v>
      </c>
      <c r="B1340" s="5" t="s">
        <v>28</v>
      </c>
      <c r="C1340" s="5" t="s">
        <v>28</v>
      </c>
      <c r="D1340" s="9"/>
      <c r="E1340" s="9"/>
      <c r="F1340" s="9"/>
      <c r="G1340" s="16"/>
    </row>
    <row r="1341" spans="1:8" s="8" customFormat="1" ht="19.5" customHeight="1">
      <c r="A1341" s="6" t="s">
        <v>625</v>
      </c>
      <c r="B1341" s="43" t="s">
        <v>11</v>
      </c>
      <c r="C1341" s="43"/>
      <c r="D1341" s="15">
        <v>4.8</v>
      </c>
      <c r="E1341" s="15">
        <v>7.4</v>
      </c>
      <c r="F1341" s="15">
        <v>10</v>
      </c>
      <c r="G1341" s="15">
        <v>130.80000000000001</v>
      </c>
      <c r="H1341" s="7"/>
    </row>
    <row r="1342" spans="1:8" ht="12.2" customHeight="1">
      <c r="A1342" s="9" t="s">
        <v>89</v>
      </c>
      <c r="B1342" s="5" t="s">
        <v>451</v>
      </c>
      <c r="C1342" s="5" t="s">
        <v>626</v>
      </c>
      <c r="D1342" s="9"/>
      <c r="E1342" s="9"/>
      <c r="F1342" s="9"/>
      <c r="G1342" s="16"/>
    </row>
    <row r="1343" spans="1:8" ht="12.2" customHeight="1">
      <c r="A1343" s="9" t="s">
        <v>27</v>
      </c>
      <c r="B1343" s="5" t="s">
        <v>14</v>
      </c>
      <c r="C1343" s="5" t="s">
        <v>14</v>
      </c>
      <c r="D1343" s="9"/>
      <c r="E1343" s="9"/>
      <c r="F1343" s="9"/>
      <c r="G1343" s="16"/>
    </row>
    <row r="1344" spans="1:8" ht="12.2" customHeight="1">
      <c r="A1344" s="9" t="s">
        <v>40</v>
      </c>
      <c r="B1344" s="5" t="s">
        <v>56</v>
      </c>
      <c r="C1344" s="5" t="s">
        <v>56</v>
      </c>
      <c r="D1344" s="9"/>
      <c r="E1344" s="9"/>
      <c r="F1344" s="9"/>
      <c r="G1344" s="16"/>
    </row>
    <row r="1345" spans="1:8" ht="12.2" customHeight="1">
      <c r="A1345" s="9" t="s">
        <v>110</v>
      </c>
      <c r="B1345" s="5" t="s">
        <v>53</v>
      </c>
      <c r="C1345" s="5" t="s">
        <v>53</v>
      </c>
      <c r="D1345" s="9"/>
      <c r="E1345" s="9"/>
      <c r="F1345" s="9"/>
      <c r="G1345" s="16"/>
    </row>
    <row r="1346" spans="1:8" ht="12.2" customHeight="1">
      <c r="A1346" s="9" t="s">
        <v>92</v>
      </c>
      <c r="B1346" s="5" t="s">
        <v>239</v>
      </c>
      <c r="C1346" s="5" t="s">
        <v>239</v>
      </c>
      <c r="D1346" s="9"/>
      <c r="E1346" s="9"/>
      <c r="F1346" s="9"/>
      <c r="G1346" s="16"/>
    </row>
    <row r="1347" spans="1:8" ht="12.2" customHeight="1">
      <c r="A1347" s="9" t="s">
        <v>96</v>
      </c>
      <c r="B1347" s="5" t="s">
        <v>331</v>
      </c>
      <c r="C1347" s="5" t="s">
        <v>627</v>
      </c>
      <c r="D1347" s="9"/>
      <c r="E1347" s="9"/>
      <c r="F1347" s="9"/>
      <c r="G1347" s="16"/>
    </row>
    <row r="1348" spans="1:8" ht="12.2" customHeight="1">
      <c r="A1348" s="9" t="s">
        <v>103</v>
      </c>
      <c r="B1348" s="5" t="s">
        <v>628</v>
      </c>
      <c r="C1348" s="5" t="s">
        <v>629</v>
      </c>
      <c r="D1348" s="9"/>
      <c r="E1348" s="9"/>
      <c r="F1348" s="9"/>
      <c r="G1348" s="16"/>
    </row>
    <row r="1349" spans="1:8" ht="12.2" customHeight="1">
      <c r="A1349" s="9" t="s">
        <v>101</v>
      </c>
      <c r="B1349" s="5" t="s">
        <v>578</v>
      </c>
      <c r="C1349" s="5" t="s">
        <v>117</v>
      </c>
      <c r="D1349" s="9"/>
      <c r="E1349" s="9"/>
      <c r="F1349" s="9"/>
      <c r="G1349" s="16"/>
    </row>
    <row r="1350" spans="1:8" ht="12.2" customHeight="1">
      <c r="A1350" s="9" t="s">
        <v>98</v>
      </c>
      <c r="B1350" s="5" t="s">
        <v>572</v>
      </c>
      <c r="C1350" s="5" t="s">
        <v>301</v>
      </c>
      <c r="D1350" s="9"/>
      <c r="E1350" s="9"/>
      <c r="F1350" s="9"/>
      <c r="G1350" s="16"/>
    </row>
    <row r="1351" spans="1:8" ht="12.2" customHeight="1">
      <c r="A1351" s="9" t="s">
        <v>45</v>
      </c>
      <c r="B1351" s="5" t="s">
        <v>235</v>
      </c>
      <c r="C1351" s="5" t="s">
        <v>235</v>
      </c>
      <c r="D1351" s="9"/>
      <c r="E1351" s="9"/>
      <c r="F1351" s="9"/>
      <c r="G1351" s="16"/>
    </row>
    <row r="1352" spans="1:8" ht="12.2" customHeight="1">
      <c r="A1352" s="9" t="s">
        <v>64</v>
      </c>
      <c r="B1352" s="11" t="s">
        <v>579</v>
      </c>
      <c r="C1352" s="11" t="s">
        <v>579</v>
      </c>
      <c r="D1352" s="9"/>
      <c r="E1352" s="9"/>
      <c r="F1352" s="9"/>
      <c r="G1352" s="16"/>
    </row>
    <row r="1353" spans="1:8" s="8" customFormat="1" ht="14.65" customHeight="1">
      <c r="A1353" s="21" t="s">
        <v>468</v>
      </c>
      <c r="B1353" s="13">
        <v>50</v>
      </c>
      <c r="C1353" s="13">
        <v>50</v>
      </c>
      <c r="D1353" s="18">
        <v>13.1</v>
      </c>
      <c r="E1353" s="15">
        <v>4.4000000000000004</v>
      </c>
      <c r="F1353" s="15">
        <v>5.2</v>
      </c>
      <c r="G1353" s="15">
        <v>112.5</v>
      </c>
      <c r="H1353" s="7"/>
    </row>
    <row r="1354" spans="1:8" ht="12.2" customHeight="1">
      <c r="A1354" s="9" t="s">
        <v>101</v>
      </c>
      <c r="B1354" s="22" t="s">
        <v>85</v>
      </c>
      <c r="C1354" s="22" t="s">
        <v>630</v>
      </c>
      <c r="D1354" s="9"/>
      <c r="E1354" s="9"/>
      <c r="F1354" s="9"/>
      <c r="G1354" s="16"/>
    </row>
    <row r="1355" spans="1:8" ht="12.2" customHeight="1">
      <c r="A1355" s="9" t="s">
        <v>27</v>
      </c>
      <c r="B1355" s="5" t="s">
        <v>14</v>
      </c>
      <c r="C1355" s="5" t="s">
        <v>14</v>
      </c>
      <c r="D1355" s="9"/>
      <c r="E1355" s="9"/>
      <c r="F1355" s="9"/>
      <c r="G1355" s="16"/>
    </row>
    <row r="1356" spans="1:8" ht="12.2" customHeight="1">
      <c r="A1356" s="9" t="s">
        <v>262</v>
      </c>
      <c r="B1356" s="5" t="s">
        <v>631</v>
      </c>
      <c r="C1356" s="5" t="s">
        <v>632</v>
      </c>
      <c r="D1356" s="9"/>
      <c r="E1356" s="9"/>
      <c r="F1356" s="9"/>
      <c r="G1356" s="16"/>
    </row>
    <row r="1357" spans="1:8" ht="12.2" customHeight="1">
      <c r="A1357" s="9" t="s">
        <v>40</v>
      </c>
      <c r="B1357" s="5" t="s">
        <v>235</v>
      </c>
      <c r="C1357" s="5" t="s">
        <v>235</v>
      </c>
      <c r="D1357" s="9"/>
      <c r="E1357" s="9"/>
      <c r="F1357" s="9"/>
      <c r="G1357" s="16"/>
    </row>
    <row r="1358" spans="1:8" ht="12.2" customHeight="1">
      <c r="A1358" s="9" t="s">
        <v>98</v>
      </c>
      <c r="B1358" s="5" t="s">
        <v>85</v>
      </c>
      <c r="C1358" s="5" t="s">
        <v>168</v>
      </c>
      <c r="D1358" s="9"/>
      <c r="E1358" s="9"/>
      <c r="F1358" s="9"/>
      <c r="G1358" s="16"/>
    </row>
    <row r="1359" spans="1:8" ht="12.2" customHeight="1">
      <c r="A1359" s="9" t="s">
        <v>92</v>
      </c>
      <c r="B1359" s="5" t="s">
        <v>56</v>
      </c>
      <c r="C1359" s="5" t="s">
        <v>56</v>
      </c>
      <c r="D1359" s="9"/>
      <c r="E1359" s="9"/>
      <c r="F1359" s="9"/>
      <c r="G1359" s="16"/>
    </row>
    <row r="1360" spans="1:8" ht="12.2" customHeight="1">
      <c r="A1360" s="9" t="s">
        <v>131</v>
      </c>
      <c r="B1360" s="5" t="s">
        <v>432</v>
      </c>
      <c r="C1360" s="5" t="s">
        <v>432</v>
      </c>
      <c r="D1360" s="9"/>
      <c r="E1360" s="9"/>
      <c r="F1360" s="9"/>
      <c r="G1360" s="16"/>
    </row>
    <row r="1361" spans="1:8" s="8" customFormat="1" ht="14.65" customHeight="1">
      <c r="A1361" s="6" t="s">
        <v>531</v>
      </c>
      <c r="B1361" s="43" t="s">
        <v>62</v>
      </c>
      <c r="C1361" s="43"/>
      <c r="D1361" s="15">
        <v>6.6</v>
      </c>
      <c r="E1361" s="15">
        <v>4.9000000000000004</v>
      </c>
      <c r="F1361" s="15">
        <v>29.8</v>
      </c>
      <c r="G1361" s="15">
        <v>189.3</v>
      </c>
      <c r="H1361" s="7"/>
    </row>
    <row r="1362" spans="1:8" ht="12.2" customHeight="1">
      <c r="A1362" s="9" t="s">
        <v>532</v>
      </c>
      <c r="B1362" s="5" t="s">
        <v>533</v>
      </c>
      <c r="C1362" s="5" t="s">
        <v>633</v>
      </c>
      <c r="D1362" s="9"/>
      <c r="E1362" s="9"/>
      <c r="F1362" s="9"/>
      <c r="G1362" s="16"/>
    </row>
    <row r="1363" spans="1:8" ht="12.2" customHeight="1">
      <c r="A1363" s="9" t="s">
        <v>64</v>
      </c>
      <c r="B1363" s="5" t="s">
        <v>535</v>
      </c>
      <c r="C1363" s="5" t="s">
        <v>535</v>
      </c>
      <c r="D1363" s="9"/>
      <c r="E1363" s="9"/>
      <c r="F1363" s="9"/>
      <c r="G1363" s="16"/>
    </row>
    <row r="1364" spans="1:8" ht="12.2" customHeight="1">
      <c r="A1364" s="9" t="s">
        <v>27</v>
      </c>
      <c r="B1364" s="5" t="s">
        <v>28</v>
      </c>
      <c r="C1364" s="5" t="s">
        <v>28</v>
      </c>
      <c r="D1364" s="9"/>
      <c r="E1364" s="9"/>
      <c r="F1364" s="9"/>
      <c r="G1364" s="16"/>
    </row>
    <row r="1365" spans="1:8" ht="12.2" customHeight="1">
      <c r="A1365" s="9" t="s">
        <v>45</v>
      </c>
      <c r="B1365" s="5" t="s">
        <v>93</v>
      </c>
      <c r="C1365" s="5" t="s">
        <v>93</v>
      </c>
      <c r="D1365" s="9"/>
      <c r="E1365" s="9"/>
      <c r="F1365" s="9"/>
      <c r="G1365" s="16"/>
    </row>
    <row r="1366" spans="1:8" s="8" customFormat="1" ht="14.65" customHeight="1">
      <c r="A1366" s="6" t="s">
        <v>335</v>
      </c>
      <c r="B1366" s="43" t="s">
        <v>11</v>
      </c>
      <c r="C1366" s="43"/>
      <c r="D1366" s="15"/>
      <c r="E1366" s="15"/>
      <c r="F1366" s="15">
        <v>5.8</v>
      </c>
      <c r="G1366" s="15">
        <v>23.2</v>
      </c>
      <c r="H1366" s="7"/>
    </row>
    <row r="1367" spans="1:8" ht="12.2" customHeight="1">
      <c r="A1367" s="9" t="s">
        <v>336</v>
      </c>
      <c r="B1367" s="5" t="s">
        <v>634</v>
      </c>
      <c r="C1367" s="5" t="s">
        <v>634</v>
      </c>
      <c r="D1367" s="9"/>
      <c r="E1367" s="9"/>
      <c r="F1367" s="9"/>
      <c r="G1367" s="16"/>
    </row>
    <row r="1368" spans="1:8" ht="12.2" customHeight="1">
      <c r="A1368" s="9" t="s">
        <v>34</v>
      </c>
      <c r="B1368" s="5" t="s">
        <v>143</v>
      </c>
      <c r="C1368" s="5" t="s">
        <v>143</v>
      </c>
      <c r="D1368" s="9"/>
      <c r="E1368" s="9"/>
      <c r="F1368" s="9"/>
      <c r="G1368" s="16"/>
    </row>
    <row r="1369" spans="1:8" ht="12.2" customHeight="1">
      <c r="A1369" s="9" t="s">
        <v>64</v>
      </c>
      <c r="B1369" s="5" t="s">
        <v>145</v>
      </c>
      <c r="C1369" s="5" t="s">
        <v>145</v>
      </c>
      <c r="D1369" s="9"/>
      <c r="E1369" s="9"/>
      <c r="F1369" s="9"/>
      <c r="G1369" s="16"/>
    </row>
    <row r="1370" spans="1:8" s="8" customFormat="1" ht="15.75" customHeight="1">
      <c r="A1370" s="6" t="s">
        <v>818</v>
      </c>
      <c r="B1370" s="43" t="s">
        <v>135</v>
      </c>
      <c r="C1370" s="43"/>
      <c r="D1370" s="15">
        <v>5.3</v>
      </c>
      <c r="E1370" s="15">
        <v>0.7</v>
      </c>
      <c r="F1370" s="15">
        <v>33.9</v>
      </c>
      <c r="G1370" s="15">
        <v>163.19999999999999</v>
      </c>
      <c r="H1370" s="7"/>
    </row>
    <row r="1371" spans="1:8" ht="15.75" customHeight="1">
      <c r="A1371" s="9" t="s">
        <v>818</v>
      </c>
      <c r="B1371" s="11"/>
      <c r="C1371" s="11" t="s">
        <v>135</v>
      </c>
      <c r="D1371" s="9"/>
      <c r="E1371" s="9"/>
      <c r="F1371" s="9"/>
      <c r="G1371" s="16"/>
    </row>
    <row r="1372" spans="1:8" ht="14.65" customHeight="1">
      <c r="A1372" s="13"/>
      <c r="B1372" s="13"/>
      <c r="C1372" s="13">
        <f>B1337+B1341+B1353+B1361+B1366+B1370+C1353</f>
        <v>830</v>
      </c>
      <c r="D1372" s="18">
        <f>D1337+D1341+D1353+D1361+D1370+D1366</f>
        <v>31.099999999999998</v>
      </c>
      <c r="E1372" s="18">
        <f t="shared" ref="E1372:G1372" si="75">E1337+E1341+E1353+E1361+E1370+E1366</f>
        <v>21.900000000000002</v>
      </c>
      <c r="F1372" s="18">
        <f t="shared" si="75"/>
        <v>92.399999999999991</v>
      </c>
      <c r="G1372" s="18">
        <f t="shared" si="75"/>
        <v>695.2</v>
      </c>
    </row>
    <row r="1373" spans="1:8" ht="21.2" customHeight="1">
      <c r="A1373" s="46" t="s">
        <v>146</v>
      </c>
      <c r="B1373" s="46"/>
      <c r="C1373" s="46"/>
      <c r="D1373" s="42"/>
      <c r="E1373" s="42"/>
      <c r="F1373" s="42"/>
      <c r="G1373" s="42"/>
    </row>
    <row r="1374" spans="1:8" s="8" customFormat="1" ht="14.65" customHeight="1">
      <c r="A1374" s="6" t="s">
        <v>314</v>
      </c>
      <c r="B1374" s="43" t="s">
        <v>78</v>
      </c>
      <c r="C1374" s="43"/>
      <c r="D1374" s="15">
        <v>3.3</v>
      </c>
      <c r="E1374" s="15">
        <v>0.4</v>
      </c>
      <c r="F1374" s="15">
        <v>20.6</v>
      </c>
      <c r="G1374" s="15">
        <v>99.3</v>
      </c>
      <c r="H1374" s="7"/>
    </row>
    <row r="1375" spans="1:8" ht="12.2" customHeight="1">
      <c r="A1375" s="9" t="s">
        <v>315</v>
      </c>
      <c r="B1375" s="5" t="s">
        <v>78</v>
      </c>
      <c r="C1375" s="5" t="s">
        <v>78</v>
      </c>
      <c r="D1375" s="9"/>
      <c r="E1375" s="9"/>
      <c r="F1375" s="9"/>
      <c r="G1375" s="16"/>
    </row>
    <row r="1376" spans="1:8" s="8" customFormat="1" ht="14.65" customHeight="1">
      <c r="A1376" s="6" t="s">
        <v>157</v>
      </c>
      <c r="B1376" s="43" t="s">
        <v>11</v>
      </c>
      <c r="C1376" s="43"/>
      <c r="D1376" s="15">
        <v>0.1</v>
      </c>
      <c r="E1376" s="15"/>
      <c r="F1376" s="15">
        <v>6.9</v>
      </c>
      <c r="G1376" s="15">
        <v>27.8</v>
      </c>
      <c r="H1376" s="7"/>
    </row>
    <row r="1377" spans="1:8" ht="12.2" customHeight="1">
      <c r="A1377" s="9" t="s">
        <v>158</v>
      </c>
      <c r="B1377" s="5" t="s">
        <v>28</v>
      </c>
      <c r="C1377" s="5" t="s">
        <v>28</v>
      </c>
      <c r="D1377" s="9"/>
      <c r="E1377" s="9"/>
      <c r="F1377" s="9"/>
      <c r="G1377" s="16"/>
    </row>
    <row r="1378" spans="1:8" ht="12.2" customHeight="1">
      <c r="A1378" s="9" t="s">
        <v>64</v>
      </c>
      <c r="B1378" s="5" t="s">
        <v>145</v>
      </c>
      <c r="C1378" s="5" t="s">
        <v>145</v>
      </c>
      <c r="D1378" s="9"/>
      <c r="E1378" s="9"/>
      <c r="F1378" s="9"/>
      <c r="G1378" s="16"/>
    </row>
    <row r="1379" spans="1:8" ht="12.2" customHeight="1">
      <c r="A1379" s="9" t="s">
        <v>34</v>
      </c>
      <c r="B1379" s="5" t="s">
        <v>60</v>
      </c>
      <c r="C1379" s="5" t="s">
        <v>60</v>
      </c>
      <c r="D1379" s="9"/>
      <c r="E1379" s="9"/>
      <c r="F1379" s="9"/>
      <c r="G1379" s="16"/>
    </row>
    <row r="1380" spans="1:8" s="8" customFormat="1" ht="14.65" customHeight="1">
      <c r="A1380" s="6" t="s">
        <v>433</v>
      </c>
      <c r="B1380" s="43" t="s">
        <v>113</v>
      </c>
      <c r="C1380" s="43"/>
      <c r="D1380" s="15">
        <v>0.9</v>
      </c>
      <c r="E1380" s="15">
        <v>0.2</v>
      </c>
      <c r="F1380" s="15">
        <v>8.1</v>
      </c>
      <c r="G1380" s="15">
        <v>43</v>
      </c>
      <c r="H1380" s="7"/>
    </row>
    <row r="1381" spans="1:8" ht="12.2" customHeight="1">
      <c r="A1381" s="10" t="s">
        <v>434</v>
      </c>
      <c r="B1381" s="11" t="s">
        <v>113</v>
      </c>
      <c r="C1381" s="11" t="s">
        <v>113</v>
      </c>
      <c r="D1381" s="9"/>
      <c r="E1381" s="9"/>
      <c r="F1381" s="9"/>
      <c r="G1381" s="16"/>
    </row>
    <row r="1382" spans="1:8" ht="14.65" customHeight="1">
      <c r="A1382" s="13"/>
      <c r="B1382" s="13"/>
      <c r="C1382" s="13">
        <f>B1374+B1376+B1380</f>
        <v>330</v>
      </c>
      <c r="D1382" s="18">
        <f>D1374+D1376+D1380</f>
        <v>4.3</v>
      </c>
      <c r="E1382" s="18">
        <f t="shared" ref="E1382:G1382" si="76">E1374+E1376+E1380</f>
        <v>0.60000000000000009</v>
      </c>
      <c r="F1382" s="18">
        <f t="shared" si="76"/>
        <v>35.6</v>
      </c>
      <c r="G1382" s="18">
        <f t="shared" si="76"/>
        <v>170.1</v>
      </c>
    </row>
    <row r="1383" spans="1:8" ht="21.2" customHeight="1">
      <c r="A1383" s="46" t="s">
        <v>163</v>
      </c>
      <c r="B1383" s="46"/>
      <c r="C1383" s="46"/>
      <c r="D1383" s="42"/>
      <c r="E1383" s="42"/>
      <c r="F1383" s="42"/>
      <c r="G1383" s="42"/>
    </row>
    <row r="1384" spans="1:8" s="8" customFormat="1" ht="26.45" customHeight="1">
      <c r="A1384" s="6" t="s">
        <v>281</v>
      </c>
      <c r="B1384" s="43" t="s">
        <v>78</v>
      </c>
      <c r="C1384" s="43"/>
      <c r="D1384" s="15">
        <v>0.6</v>
      </c>
      <c r="E1384" s="15">
        <v>2.7</v>
      </c>
      <c r="F1384" s="15">
        <v>2.2999999999999998</v>
      </c>
      <c r="G1384" s="15">
        <v>35.700000000000003</v>
      </c>
      <c r="H1384" s="7"/>
    </row>
    <row r="1385" spans="1:8" ht="12.2" customHeight="1">
      <c r="A1385" s="9" t="s">
        <v>282</v>
      </c>
      <c r="B1385" s="5" t="s">
        <v>267</v>
      </c>
      <c r="C1385" s="5" t="s">
        <v>78</v>
      </c>
      <c r="D1385" s="9"/>
      <c r="E1385" s="9"/>
      <c r="F1385" s="9"/>
      <c r="G1385" s="16"/>
    </row>
    <row r="1386" spans="1:8" s="8" customFormat="1" ht="14.65" customHeight="1">
      <c r="A1386" s="6" t="s">
        <v>549</v>
      </c>
      <c r="B1386" s="43" t="s">
        <v>126</v>
      </c>
      <c r="C1386" s="43"/>
      <c r="D1386" s="15">
        <v>12.9</v>
      </c>
      <c r="E1386" s="15">
        <v>8.1</v>
      </c>
      <c r="F1386" s="15">
        <v>7.6</v>
      </c>
      <c r="G1386" s="15">
        <v>154.5</v>
      </c>
      <c r="H1386" s="7"/>
    </row>
    <row r="1387" spans="1:8" ht="12.2" customHeight="1">
      <c r="A1387" s="9" t="s">
        <v>27</v>
      </c>
      <c r="B1387" s="5" t="s">
        <v>14</v>
      </c>
      <c r="C1387" s="5" t="s">
        <v>14</v>
      </c>
      <c r="D1387" s="9"/>
      <c r="E1387" s="9"/>
      <c r="F1387" s="9"/>
      <c r="G1387" s="16"/>
    </row>
    <row r="1388" spans="1:8" ht="12.2" customHeight="1">
      <c r="A1388" s="9" t="s">
        <v>12</v>
      </c>
      <c r="B1388" s="5" t="s">
        <v>81</v>
      </c>
      <c r="C1388" s="5" t="s">
        <v>81</v>
      </c>
      <c r="D1388" s="9"/>
      <c r="E1388" s="9"/>
      <c r="F1388" s="9"/>
      <c r="G1388" s="16"/>
    </row>
    <row r="1389" spans="1:8" ht="12.2" customHeight="1">
      <c r="A1389" s="9" t="s">
        <v>177</v>
      </c>
      <c r="B1389" s="5" t="s">
        <v>360</v>
      </c>
      <c r="C1389" s="5" t="s">
        <v>294</v>
      </c>
      <c r="D1389" s="9"/>
      <c r="E1389" s="9"/>
      <c r="F1389" s="9"/>
      <c r="G1389" s="16"/>
    </row>
    <row r="1390" spans="1:8" ht="15.75" customHeight="1">
      <c r="A1390" s="10" t="s">
        <v>820</v>
      </c>
      <c r="B1390" s="5"/>
      <c r="C1390" s="5" t="s">
        <v>127</v>
      </c>
      <c r="D1390" s="9"/>
      <c r="E1390" s="9"/>
      <c r="F1390" s="9"/>
      <c r="G1390" s="16"/>
    </row>
    <row r="1391" spans="1:8" ht="12.2" customHeight="1">
      <c r="A1391" s="9" t="s">
        <v>98</v>
      </c>
      <c r="B1391" s="5" t="s">
        <v>265</v>
      </c>
      <c r="C1391" s="5" t="s">
        <v>359</v>
      </c>
      <c r="D1391" s="9"/>
      <c r="E1391" s="9"/>
      <c r="F1391" s="9"/>
      <c r="G1391" s="16"/>
    </row>
    <row r="1392" spans="1:8" ht="12.2" customHeight="1">
      <c r="A1392" s="9" t="s">
        <v>36</v>
      </c>
      <c r="B1392" s="5" t="s">
        <v>49</v>
      </c>
      <c r="C1392" s="5" t="s">
        <v>551</v>
      </c>
      <c r="D1392" s="9"/>
      <c r="E1392" s="9"/>
      <c r="F1392" s="9"/>
      <c r="G1392" s="16"/>
    </row>
    <row r="1393" spans="1:8" ht="12.2" customHeight="1">
      <c r="A1393" s="9" t="s">
        <v>40</v>
      </c>
      <c r="B1393" s="5" t="s">
        <v>235</v>
      </c>
      <c r="C1393" s="5" t="s">
        <v>235</v>
      </c>
      <c r="D1393" s="9"/>
      <c r="E1393" s="9"/>
      <c r="F1393" s="9"/>
      <c r="G1393" s="16"/>
    </row>
    <row r="1394" spans="1:8" s="8" customFormat="1" ht="14.65" customHeight="1">
      <c r="A1394" s="6" t="s">
        <v>123</v>
      </c>
      <c r="B1394" s="43" t="s">
        <v>62</v>
      </c>
      <c r="C1394" s="43"/>
      <c r="D1394" s="15">
        <v>2.7</v>
      </c>
      <c r="E1394" s="15">
        <v>4.4000000000000004</v>
      </c>
      <c r="F1394" s="15">
        <v>17.7</v>
      </c>
      <c r="G1394" s="15">
        <v>121.4</v>
      </c>
      <c r="H1394" s="7"/>
    </row>
    <row r="1395" spans="1:8" ht="12.2" customHeight="1">
      <c r="A1395" s="9" t="s">
        <v>27</v>
      </c>
      <c r="B1395" s="5" t="s">
        <v>28</v>
      </c>
      <c r="C1395" s="5" t="s">
        <v>28</v>
      </c>
      <c r="D1395" s="9"/>
      <c r="E1395" s="9"/>
      <c r="F1395" s="9"/>
      <c r="G1395" s="16"/>
    </row>
    <row r="1396" spans="1:8" ht="12.2" customHeight="1">
      <c r="A1396" s="9" t="s">
        <v>103</v>
      </c>
      <c r="B1396" s="5" t="s">
        <v>111</v>
      </c>
      <c r="C1396" s="5" t="s">
        <v>635</v>
      </c>
      <c r="D1396" s="9"/>
      <c r="E1396" s="9"/>
      <c r="F1396" s="9"/>
      <c r="G1396" s="16"/>
    </row>
    <row r="1397" spans="1:8" ht="12.2" customHeight="1">
      <c r="A1397" s="9" t="s">
        <v>12</v>
      </c>
      <c r="B1397" s="5" t="s">
        <v>79</v>
      </c>
      <c r="C1397" s="5" t="s">
        <v>79</v>
      </c>
      <c r="D1397" s="9"/>
      <c r="E1397" s="9"/>
      <c r="F1397" s="9"/>
      <c r="G1397" s="16"/>
    </row>
    <row r="1398" spans="1:8" ht="12.2" customHeight="1">
      <c r="A1398" s="9" t="s">
        <v>45</v>
      </c>
      <c r="B1398" s="5" t="s">
        <v>93</v>
      </c>
      <c r="C1398" s="5" t="s">
        <v>93</v>
      </c>
      <c r="D1398" s="9"/>
      <c r="E1398" s="9"/>
      <c r="F1398" s="9"/>
      <c r="G1398" s="16"/>
    </row>
    <row r="1399" spans="1:8" s="8" customFormat="1" ht="14.65" customHeight="1">
      <c r="A1399" s="6" t="s">
        <v>43</v>
      </c>
      <c r="B1399" s="43" t="s">
        <v>44</v>
      </c>
      <c r="C1399" s="43"/>
      <c r="D1399" s="15">
        <v>3.1</v>
      </c>
      <c r="E1399" s="15">
        <v>4.4000000000000004</v>
      </c>
      <c r="F1399" s="15">
        <v>20.100000000000001</v>
      </c>
      <c r="G1399" s="15">
        <v>132.1</v>
      </c>
      <c r="H1399" s="7"/>
    </row>
    <row r="1400" spans="1:8" ht="12.2" customHeight="1">
      <c r="A1400" s="9" t="s">
        <v>45</v>
      </c>
      <c r="B1400" s="5" t="s">
        <v>46</v>
      </c>
      <c r="C1400" s="5" t="s">
        <v>46</v>
      </c>
      <c r="D1400" s="9"/>
      <c r="E1400" s="9"/>
      <c r="F1400" s="9"/>
      <c r="G1400" s="16"/>
    </row>
    <row r="1401" spans="1:8" ht="21.6" customHeight="1">
      <c r="A1401" s="10" t="s">
        <v>820</v>
      </c>
      <c r="B1401" s="5" t="s">
        <v>68</v>
      </c>
      <c r="C1401" s="5" t="s">
        <v>50</v>
      </c>
      <c r="D1401" s="9"/>
      <c r="E1401" s="9"/>
      <c r="F1401" s="9"/>
      <c r="G1401" s="16"/>
    </row>
    <row r="1402" spans="1:8" s="8" customFormat="1" ht="14.65" customHeight="1">
      <c r="A1402" s="6" t="s">
        <v>191</v>
      </c>
      <c r="B1402" s="43" t="s">
        <v>11</v>
      </c>
      <c r="C1402" s="43"/>
      <c r="D1402" s="15">
        <v>0.1</v>
      </c>
      <c r="E1402" s="15"/>
      <c r="F1402" s="15">
        <v>8.1</v>
      </c>
      <c r="G1402" s="15">
        <v>33.700000000000003</v>
      </c>
      <c r="H1402" s="7"/>
    </row>
    <row r="1403" spans="1:8" ht="12.2" customHeight="1">
      <c r="A1403" s="9" t="s">
        <v>158</v>
      </c>
      <c r="B1403" s="5" t="s">
        <v>14</v>
      </c>
      <c r="C1403" s="5" t="s">
        <v>14</v>
      </c>
      <c r="D1403" s="9"/>
      <c r="E1403" s="9"/>
      <c r="F1403" s="9"/>
      <c r="G1403" s="16"/>
    </row>
    <row r="1404" spans="1:8" ht="12.2" customHeight="1">
      <c r="A1404" s="9" t="s">
        <v>64</v>
      </c>
      <c r="B1404" s="5" t="s">
        <v>251</v>
      </c>
      <c r="C1404" s="5" t="s">
        <v>251</v>
      </c>
      <c r="D1404" s="9"/>
      <c r="E1404" s="9"/>
      <c r="F1404" s="9"/>
      <c r="G1404" s="16"/>
    </row>
    <row r="1405" spans="1:8" ht="12.2" customHeight="1">
      <c r="A1405" s="9" t="s">
        <v>64</v>
      </c>
      <c r="B1405" s="5" t="s">
        <v>252</v>
      </c>
      <c r="C1405" s="5" t="s">
        <v>252</v>
      </c>
      <c r="D1405" s="9"/>
      <c r="E1405" s="9"/>
      <c r="F1405" s="9"/>
      <c r="G1405" s="16"/>
    </row>
    <row r="1406" spans="1:8" ht="12.2" customHeight="1">
      <c r="A1406" s="9" t="s">
        <v>34</v>
      </c>
      <c r="B1406" s="5" t="s">
        <v>182</v>
      </c>
      <c r="C1406" s="5" t="s">
        <v>182</v>
      </c>
      <c r="D1406" s="9"/>
      <c r="E1406" s="9"/>
      <c r="F1406" s="9"/>
      <c r="G1406" s="16"/>
    </row>
    <row r="1407" spans="1:8" ht="12.2" customHeight="1">
      <c r="A1407" s="9" t="s">
        <v>193</v>
      </c>
      <c r="B1407" s="5" t="s">
        <v>182</v>
      </c>
      <c r="C1407" s="5" t="s">
        <v>194</v>
      </c>
      <c r="D1407" s="9"/>
      <c r="E1407" s="9"/>
      <c r="F1407" s="9"/>
      <c r="G1407" s="16"/>
    </row>
    <row r="1408" spans="1:8" s="8" customFormat="1" ht="14.65" customHeight="1">
      <c r="A1408" s="6" t="s">
        <v>66</v>
      </c>
      <c r="B1408" s="43" t="s">
        <v>195</v>
      </c>
      <c r="C1408" s="43"/>
      <c r="D1408" s="15">
        <v>5.3</v>
      </c>
      <c r="E1408" s="15">
        <v>0.4</v>
      </c>
      <c r="F1408" s="15">
        <v>35.1</v>
      </c>
      <c r="G1408" s="15">
        <v>165.8</v>
      </c>
      <c r="H1408" s="7"/>
    </row>
    <row r="1409" spans="1:8" ht="15" customHeight="1">
      <c r="A1409" s="10" t="s">
        <v>820</v>
      </c>
      <c r="B1409" s="11"/>
      <c r="C1409" s="11" t="s">
        <v>195</v>
      </c>
      <c r="D1409" s="9"/>
      <c r="E1409" s="9"/>
      <c r="F1409" s="9"/>
      <c r="G1409" s="16"/>
    </row>
    <row r="1410" spans="1:8" ht="14.65" customHeight="1">
      <c r="A1410" s="13"/>
      <c r="B1410" s="13"/>
      <c r="C1410" s="13">
        <f>B1384+B1386+B1394+B1399+B1402+B1408</f>
        <v>585</v>
      </c>
      <c r="D1410" s="18">
        <f>D1384+D1386+D1394+D1399+D1402+D1408</f>
        <v>24.700000000000003</v>
      </c>
      <c r="E1410" s="18">
        <f t="shared" ref="E1410:G1410" si="77">E1384+E1386+E1394+E1399+E1402+E1408</f>
        <v>20</v>
      </c>
      <c r="F1410" s="18">
        <f t="shared" si="77"/>
        <v>90.9</v>
      </c>
      <c r="G1410" s="18">
        <f t="shared" si="77"/>
        <v>643.20000000000005</v>
      </c>
    </row>
    <row r="1411" spans="1:8" ht="21.2" customHeight="1">
      <c r="A1411" s="46" t="s">
        <v>199</v>
      </c>
      <c r="B1411" s="46"/>
      <c r="C1411" s="46"/>
      <c r="D1411" s="42"/>
      <c r="E1411" s="42"/>
      <c r="F1411" s="42"/>
      <c r="G1411" s="42"/>
    </row>
    <row r="1412" spans="1:8" s="8" customFormat="1" ht="14.65" customHeight="1">
      <c r="A1412" s="6" t="s">
        <v>474</v>
      </c>
      <c r="B1412" s="43" t="s">
        <v>11</v>
      </c>
      <c r="C1412" s="43"/>
      <c r="D1412" s="15"/>
      <c r="E1412" s="15"/>
      <c r="F1412" s="15"/>
      <c r="G1412" s="15"/>
      <c r="H1412" s="7"/>
    </row>
    <row r="1413" spans="1:8" ht="12.2" customHeight="1">
      <c r="A1413" s="9" t="s">
        <v>475</v>
      </c>
      <c r="B1413" s="5" t="s">
        <v>11</v>
      </c>
      <c r="C1413" s="5" t="s">
        <v>11</v>
      </c>
      <c r="D1413" s="9"/>
      <c r="E1413" s="9"/>
      <c r="F1413" s="9"/>
      <c r="G1413" s="16"/>
    </row>
    <row r="1414" spans="1:8" s="8" customFormat="1" ht="14.65" customHeight="1">
      <c r="A1414" s="6" t="s">
        <v>159</v>
      </c>
      <c r="B1414" s="43" t="s">
        <v>204</v>
      </c>
      <c r="C1414" s="43"/>
      <c r="D1414" s="15">
        <v>0.3</v>
      </c>
      <c r="E1414" s="15">
        <v>0.3</v>
      </c>
      <c r="F1414" s="15">
        <v>8.3000000000000007</v>
      </c>
      <c r="G1414" s="15">
        <v>40</v>
      </c>
      <c r="H1414" s="7"/>
    </row>
    <row r="1415" spans="1:8" ht="12.2" customHeight="1">
      <c r="A1415" s="10" t="s">
        <v>160</v>
      </c>
      <c r="B1415" s="11" t="s">
        <v>204</v>
      </c>
      <c r="C1415" s="11" t="s">
        <v>204</v>
      </c>
      <c r="D1415" s="9"/>
      <c r="E1415" s="9"/>
      <c r="F1415" s="9"/>
      <c r="G1415" s="16"/>
    </row>
    <row r="1416" spans="1:8" ht="14.65" customHeight="1">
      <c r="A1416" s="13"/>
      <c r="B1416" s="13"/>
      <c r="C1416" s="13">
        <f>B1412+B1414</f>
        <v>285</v>
      </c>
      <c r="D1416" s="18">
        <f>D1412+D1414</f>
        <v>0.3</v>
      </c>
      <c r="E1416" s="18">
        <f t="shared" ref="E1416:G1416" si="78">E1412+E1414</f>
        <v>0.3</v>
      </c>
      <c r="F1416" s="18">
        <f t="shared" si="78"/>
        <v>8.3000000000000007</v>
      </c>
      <c r="G1416" s="18">
        <f t="shared" si="78"/>
        <v>40</v>
      </c>
    </row>
    <row r="1417" spans="1:8" ht="14.65" customHeight="1">
      <c r="A1417" s="13" t="s">
        <v>206</v>
      </c>
      <c r="B1417" s="13"/>
      <c r="C1417" s="13">
        <f>C1416+C1410+C1382+C1372+C1335+C1331</f>
        <v>2730</v>
      </c>
      <c r="D1417" s="18">
        <f>D1416+D1410+D1382+D1372+D1335+D1331</f>
        <v>82.600000000000009</v>
      </c>
      <c r="E1417" s="18">
        <f t="shared" ref="E1417:G1417" si="79">E1416+E1410+E1382+E1372+E1335+E1331</f>
        <v>74</v>
      </c>
      <c r="F1417" s="18">
        <f t="shared" si="79"/>
        <v>288.29999999999995</v>
      </c>
      <c r="G1417" s="18">
        <f t="shared" si="79"/>
        <v>2133.6999999999998</v>
      </c>
    </row>
    <row r="1418" spans="1:8" ht="14.1" customHeight="1"/>
    <row r="1419" spans="1:8" ht="21.2" customHeight="1">
      <c r="A1419" s="44" t="s">
        <v>637</v>
      </c>
      <c r="B1419" s="44"/>
      <c r="C1419" s="44"/>
      <c r="D1419" s="44"/>
      <c r="E1419" s="44"/>
      <c r="F1419" s="44"/>
      <c r="G1419" s="44"/>
    </row>
    <row r="1420" spans="1:8" ht="7.15" customHeight="1"/>
    <row r="1421" spans="1:8" ht="21.2" customHeight="1">
      <c r="A1421" s="45" t="s">
        <v>1</v>
      </c>
      <c r="B1421" s="45" t="s">
        <v>2</v>
      </c>
      <c r="C1421" s="45"/>
      <c r="D1421" s="45" t="s">
        <v>3</v>
      </c>
      <c r="E1421" s="45"/>
      <c r="F1421" s="45"/>
      <c r="G1421" s="45"/>
    </row>
    <row r="1422" spans="1:8" ht="28.35" customHeight="1">
      <c r="A1422" s="45"/>
      <c r="B1422" s="3" t="s">
        <v>4</v>
      </c>
      <c r="C1422" s="3" t="s">
        <v>5</v>
      </c>
      <c r="D1422" s="3" t="s">
        <v>6</v>
      </c>
      <c r="E1422" s="3" t="s">
        <v>7</v>
      </c>
      <c r="F1422" s="3" t="s">
        <v>8</v>
      </c>
      <c r="G1422" s="45"/>
    </row>
    <row r="1423" spans="1:8" ht="21.2" customHeight="1">
      <c r="A1423" s="42" t="s">
        <v>9</v>
      </c>
      <c r="B1423" s="47"/>
      <c r="C1423" s="47"/>
      <c r="D1423" s="42"/>
      <c r="E1423" s="42"/>
      <c r="F1423" s="42"/>
      <c r="G1423" s="42"/>
    </row>
    <row r="1424" spans="1:8" s="8" customFormat="1" ht="14.65" customHeight="1">
      <c r="A1424" s="21" t="s">
        <v>10</v>
      </c>
      <c r="B1424" s="13">
        <v>180</v>
      </c>
      <c r="C1424" s="13">
        <v>20</v>
      </c>
      <c r="D1424" s="18">
        <v>16.3</v>
      </c>
      <c r="E1424" s="15">
        <v>11.2</v>
      </c>
      <c r="F1424" s="15">
        <v>15.6</v>
      </c>
      <c r="G1424" s="15">
        <v>229.8</v>
      </c>
      <c r="H1424" s="7"/>
    </row>
    <row r="1425" spans="1:8" ht="12.2" customHeight="1">
      <c r="A1425" s="9" t="s">
        <v>21</v>
      </c>
      <c r="B1425" s="22" t="s">
        <v>143</v>
      </c>
      <c r="C1425" s="22" t="s">
        <v>143</v>
      </c>
      <c r="D1425" s="9"/>
      <c r="E1425" s="9"/>
      <c r="F1425" s="9"/>
      <c r="G1425" s="16"/>
    </row>
    <row r="1426" spans="1:8" ht="21.6" customHeight="1">
      <c r="A1426" s="9" t="s">
        <v>16</v>
      </c>
      <c r="B1426" s="5" t="s">
        <v>90</v>
      </c>
      <c r="C1426" s="5" t="s">
        <v>90</v>
      </c>
      <c r="D1426" s="9"/>
      <c r="E1426" s="9"/>
      <c r="F1426" s="9"/>
      <c r="G1426" s="16"/>
    </row>
    <row r="1427" spans="1:8" ht="12.2" customHeight="1">
      <c r="A1427" s="9" t="s">
        <v>12</v>
      </c>
      <c r="B1427" s="5" t="s">
        <v>85</v>
      </c>
      <c r="C1427" s="5" t="s">
        <v>85</v>
      </c>
      <c r="D1427" s="9"/>
      <c r="E1427" s="9"/>
      <c r="F1427" s="9"/>
      <c r="G1427" s="16"/>
    </row>
    <row r="1428" spans="1:8" ht="12.2" customHeight="1">
      <c r="A1428" s="9" t="s">
        <v>24</v>
      </c>
      <c r="B1428" s="5" t="s">
        <v>638</v>
      </c>
      <c r="C1428" s="5" t="s">
        <v>638</v>
      </c>
      <c r="D1428" s="9"/>
      <c r="E1428" s="9"/>
      <c r="F1428" s="9"/>
      <c r="G1428" s="16"/>
    </row>
    <row r="1429" spans="1:8" ht="12.2" customHeight="1">
      <c r="A1429" s="9" t="s">
        <v>27</v>
      </c>
      <c r="B1429" s="5" t="s">
        <v>28</v>
      </c>
      <c r="C1429" s="5" t="s">
        <v>28</v>
      </c>
      <c r="D1429" s="9"/>
      <c r="E1429" s="9"/>
      <c r="F1429" s="9"/>
      <c r="G1429" s="16"/>
    </row>
    <row r="1430" spans="1:8" ht="12.2" customHeight="1">
      <c r="A1430" s="9" t="s">
        <v>29</v>
      </c>
      <c r="B1430" s="5" t="s">
        <v>99</v>
      </c>
      <c r="C1430" s="5" t="s">
        <v>99</v>
      </c>
      <c r="D1430" s="9"/>
      <c r="E1430" s="9"/>
      <c r="F1430" s="9"/>
      <c r="G1430" s="16"/>
    </row>
    <row r="1431" spans="1:8" ht="12.2" customHeight="1">
      <c r="A1431" s="9" t="s">
        <v>34</v>
      </c>
      <c r="B1431" s="5" t="s">
        <v>35</v>
      </c>
      <c r="C1431" s="5" t="s">
        <v>35</v>
      </c>
      <c r="D1431" s="9"/>
      <c r="E1431" s="9"/>
      <c r="F1431" s="9"/>
      <c r="G1431" s="16"/>
    </row>
    <row r="1432" spans="1:8" ht="12.2" customHeight="1">
      <c r="A1432" s="9" t="s">
        <v>36</v>
      </c>
      <c r="B1432" s="5" t="s">
        <v>640</v>
      </c>
      <c r="C1432" s="5" t="s">
        <v>641</v>
      </c>
      <c r="D1432" s="9"/>
      <c r="E1432" s="9"/>
      <c r="F1432" s="9"/>
      <c r="G1432" s="16"/>
    </row>
    <row r="1433" spans="1:8" ht="12.2" customHeight="1">
      <c r="A1433" s="9" t="s">
        <v>40</v>
      </c>
      <c r="B1433" s="5" t="s">
        <v>56</v>
      </c>
      <c r="C1433" s="5" t="s">
        <v>56</v>
      </c>
      <c r="D1433" s="9"/>
      <c r="E1433" s="9"/>
      <c r="F1433" s="9"/>
      <c r="G1433" s="16"/>
    </row>
    <row r="1434" spans="1:8" s="8" customFormat="1" ht="14.65" customHeight="1">
      <c r="A1434" s="6" t="s">
        <v>43</v>
      </c>
      <c r="B1434" s="43" t="s">
        <v>295</v>
      </c>
      <c r="C1434" s="43"/>
      <c r="D1434" s="15">
        <v>2.1</v>
      </c>
      <c r="E1434" s="15">
        <v>7.5</v>
      </c>
      <c r="F1434" s="15">
        <v>22.2</v>
      </c>
      <c r="G1434" s="15">
        <v>139.30000000000001</v>
      </c>
      <c r="H1434" s="7"/>
    </row>
    <row r="1435" spans="1:8" ht="12.2" customHeight="1">
      <c r="A1435" s="9" t="s">
        <v>45</v>
      </c>
      <c r="B1435" s="5" t="s">
        <v>285</v>
      </c>
      <c r="C1435" s="5" t="s">
        <v>285</v>
      </c>
      <c r="D1435" s="9"/>
      <c r="E1435" s="9"/>
      <c r="F1435" s="9"/>
      <c r="G1435" s="16"/>
    </row>
    <row r="1436" spans="1:8" ht="12.2" customHeight="1">
      <c r="A1436" s="9" t="s">
        <v>48</v>
      </c>
      <c r="B1436" s="5" t="s">
        <v>49</v>
      </c>
      <c r="C1436" s="5" t="s">
        <v>503</v>
      </c>
      <c r="D1436" s="9"/>
      <c r="E1436" s="9"/>
      <c r="F1436" s="9"/>
      <c r="G1436" s="16"/>
    </row>
    <row r="1437" spans="1:8" s="8" customFormat="1" ht="14.65" customHeight="1">
      <c r="A1437" s="6" t="s">
        <v>484</v>
      </c>
      <c r="B1437" s="43" t="s">
        <v>50</v>
      </c>
      <c r="C1437" s="43"/>
      <c r="D1437" s="15">
        <v>3</v>
      </c>
      <c r="E1437" s="15">
        <v>3.9</v>
      </c>
      <c r="F1437" s="15">
        <v>29.8</v>
      </c>
      <c r="G1437" s="15">
        <v>166.8</v>
      </c>
      <c r="H1437" s="7"/>
    </row>
    <row r="1438" spans="1:8" ht="12.2" customHeight="1">
      <c r="A1438" s="9" t="s">
        <v>485</v>
      </c>
      <c r="B1438" s="5" t="s">
        <v>50</v>
      </c>
      <c r="C1438" s="5" t="s">
        <v>50</v>
      </c>
      <c r="D1438" s="9"/>
      <c r="E1438" s="9"/>
      <c r="F1438" s="9"/>
      <c r="G1438" s="16"/>
    </row>
    <row r="1439" spans="1:8" s="8" customFormat="1" ht="14.65" customHeight="1">
      <c r="A1439" s="6" t="s">
        <v>66</v>
      </c>
      <c r="B1439" s="43" t="s">
        <v>53</v>
      </c>
      <c r="C1439" s="43"/>
      <c r="D1439" s="15">
        <v>0.8</v>
      </c>
      <c r="E1439" s="15">
        <v>0.1</v>
      </c>
      <c r="F1439" s="15">
        <v>5</v>
      </c>
      <c r="G1439" s="15">
        <v>23.7</v>
      </c>
      <c r="H1439" s="7"/>
    </row>
    <row r="1440" spans="1:8" ht="15.75" customHeight="1">
      <c r="A1440" s="10" t="s">
        <v>820</v>
      </c>
      <c r="B1440" s="5"/>
      <c r="C1440" s="5" t="s">
        <v>53</v>
      </c>
      <c r="D1440" s="9"/>
      <c r="E1440" s="9"/>
      <c r="F1440" s="9"/>
      <c r="G1440" s="16"/>
    </row>
    <row r="1441" spans="1:8" s="8" customFormat="1" ht="14.65" customHeight="1">
      <c r="A1441" s="6" t="s">
        <v>286</v>
      </c>
      <c r="B1441" s="43" t="s">
        <v>11</v>
      </c>
      <c r="C1441" s="43"/>
      <c r="D1441" s="15">
        <v>1.5</v>
      </c>
      <c r="E1441" s="15">
        <v>1.4</v>
      </c>
      <c r="F1441" s="15">
        <v>8.6</v>
      </c>
      <c r="G1441" s="15">
        <v>52.9</v>
      </c>
      <c r="H1441" s="7"/>
    </row>
    <row r="1442" spans="1:8" ht="12.2" customHeight="1">
      <c r="A1442" s="9" t="s">
        <v>158</v>
      </c>
      <c r="B1442" s="5" t="s">
        <v>28</v>
      </c>
      <c r="C1442" s="5" t="s">
        <v>28</v>
      </c>
      <c r="D1442" s="9"/>
      <c r="E1442" s="9"/>
      <c r="F1442" s="9"/>
      <c r="G1442" s="16"/>
    </row>
    <row r="1443" spans="1:8" ht="12.2" customHeight="1">
      <c r="A1443" s="9" t="s">
        <v>34</v>
      </c>
      <c r="B1443" s="5" t="s">
        <v>60</v>
      </c>
      <c r="C1443" s="5" t="s">
        <v>60</v>
      </c>
      <c r="D1443" s="9"/>
      <c r="E1443" s="9"/>
      <c r="F1443" s="9"/>
      <c r="G1443" s="16"/>
    </row>
    <row r="1444" spans="1:8" ht="12.2" customHeight="1">
      <c r="A1444" s="9" t="s">
        <v>12</v>
      </c>
      <c r="B1444" s="5" t="s">
        <v>113</v>
      </c>
      <c r="C1444" s="5" t="s">
        <v>113</v>
      </c>
      <c r="D1444" s="9"/>
      <c r="E1444" s="9"/>
      <c r="F1444" s="9"/>
      <c r="G1444" s="16"/>
    </row>
    <row r="1445" spans="1:8" ht="12.2" customHeight="1">
      <c r="A1445" s="10" t="s">
        <v>64</v>
      </c>
      <c r="B1445" s="11" t="s">
        <v>287</v>
      </c>
      <c r="C1445" s="11" t="s">
        <v>287</v>
      </c>
      <c r="D1445" s="9"/>
      <c r="E1445" s="9"/>
      <c r="F1445" s="9"/>
      <c r="G1445" s="16"/>
    </row>
    <row r="1446" spans="1:8" ht="14.65" customHeight="1">
      <c r="A1446" s="13"/>
      <c r="B1446" s="13"/>
      <c r="C1446" s="13">
        <f>B1424+B1434+B1437+B1439+B1441+C1424</f>
        <v>500</v>
      </c>
      <c r="D1446" s="18">
        <f>D1424+D1434+D1437+D1439+D1441</f>
        <v>23.700000000000003</v>
      </c>
      <c r="E1446" s="18">
        <f t="shared" ref="E1446:G1446" si="80">E1424+E1434+E1437+E1439+E1441</f>
        <v>24.099999999999998</v>
      </c>
      <c r="F1446" s="18">
        <f t="shared" si="80"/>
        <v>81.199999999999989</v>
      </c>
      <c r="G1446" s="18">
        <f t="shared" si="80"/>
        <v>612.50000000000011</v>
      </c>
    </row>
    <row r="1447" spans="1:8" ht="21.2" customHeight="1">
      <c r="A1447" s="46" t="s">
        <v>71</v>
      </c>
      <c r="B1447" s="46"/>
      <c r="C1447" s="46"/>
      <c r="D1447" s="42"/>
      <c r="E1447" s="42"/>
      <c r="F1447" s="42"/>
      <c r="G1447" s="42"/>
    </row>
    <row r="1448" spans="1:8" s="8" customFormat="1" ht="14.65" customHeight="1">
      <c r="A1448" s="6" t="s">
        <v>72</v>
      </c>
      <c r="B1448" s="43" t="s">
        <v>11</v>
      </c>
      <c r="C1448" s="43"/>
      <c r="D1448" s="15"/>
      <c r="E1448" s="15"/>
      <c r="F1448" s="15">
        <v>20.399999999999999</v>
      </c>
      <c r="G1448" s="15">
        <v>81.5</v>
      </c>
      <c r="H1448" s="7"/>
    </row>
    <row r="1449" spans="1:8" ht="12.2" customHeight="1">
      <c r="A1449" s="10" t="s">
        <v>73</v>
      </c>
      <c r="B1449" s="11" t="s">
        <v>11</v>
      </c>
      <c r="C1449" s="11" t="s">
        <v>11</v>
      </c>
      <c r="D1449" s="9"/>
      <c r="E1449" s="9"/>
      <c r="F1449" s="9"/>
      <c r="G1449" s="16"/>
    </row>
    <row r="1450" spans="1:8" ht="14.65" customHeight="1">
      <c r="A1450" s="13"/>
      <c r="B1450" s="13"/>
      <c r="C1450" s="20" t="str">
        <f>B1448</f>
        <v>200</v>
      </c>
      <c r="D1450" s="18">
        <f>D1448</f>
        <v>0</v>
      </c>
      <c r="E1450" s="18">
        <f t="shared" ref="E1450:G1450" si="81">E1448</f>
        <v>0</v>
      </c>
      <c r="F1450" s="18">
        <f t="shared" si="81"/>
        <v>20.399999999999999</v>
      </c>
      <c r="G1450" s="18">
        <f t="shared" si="81"/>
        <v>81.5</v>
      </c>
    </row>
    <row r="1451" spans="1:8" ht="21.2" customHeight="1">
      <c r="A1451" s="46" t="s">
        <v>75</v>
      </c>
      <c r="B1451" s="46"/>
      <c r="C1451" s="46"/>
      <c r="D1451" s="42"/>
      <c r="E1451" s="42"/>
      <c r="F1451" s="42"/>
      <c r="G1451" s="42"/>
    </row>
    <row r="1452" spans="1:8" s="8" customFormat="1" ht="14.65" customHeight="1">
      <c r="A1452" s="6" t="s">
        <v>642</v>
      </c>
      <c r="B1452" s="43" t="s">
        <v>113</v>
      </c>
      <c r="C1452" s="43"/>
      <c r="D1452" s="15">
        <v>0.8</v>
      </c>
      <c r="E1452" s="15">
        <v>6.8</v>
      </c>
      <c r="F1452" s="15">
        <v>2.4</v>
      </c>
      <c r="G1452" s="15">
        <v>73.5</v>
      </c>
      <c r="H1452" s="7"/>
    </row>
    <row r="1453" spans="1:8" ht="12.2" customHeight="1">
      <c r="A1453" s="9" t="s">
        <v>27</v>
      </c>
      <c r="B1453" s="5" t="s">
        <v>28</v>
      </c>
      <c r="C1453" s="5" t="s">
        <v>28</v>
      </c>
      <c r="D1453" s="9"/>
      <c r="E1453" s="9"/>
      <c r="F1453" s="9"/>
      <c r="G1453" s="16"/>
    </row>
    <row r="1454" spans="1:8" ht="12.2" customHeight="1">
      <c r="A1454" s="9" t="s">
        <v>80</v>
      </c>
      <c r="B1454" s="5" t="s">
        <v>643</v>
      </c>
      <c r="C1454" s="5" t="s">
        <v>644</v>
      </c>
      <c r="D1454" s="9"/>
      <c r="E1454" s="9"/>
      <c r="F1454" s="9"/>
      <c r="G1454" s="16"/>
    </row>
    <row r="1455" spans="1:8" ht="12.2" customHeight="1">
      <c r="A1455" s="9" t="s">
        <v>40</v>
      </c>
      <c r="B1455" s="5" t="s">
        <v>22</v>
      </c>
      <c r="C1455" s="5" t="s">
        <v>22</v>
      </c>
      <c r="D1455" s="9"/>
      <c r="E1455" s="9"/>
      <c r="F1455" s="9"/>
      <c r="G1455" s="16"/>
    </row>
    <row r="1456" spans="1:8" s="8" customFormat="1" ht="26.45" customHeight="1">
      <c r="A1456" s="6" t="s">
        <v>489</v>
      </c>
      <c r="B1456" s="43" t="s">
        <v>11</v>
      </c>
      <c r="C1456" s="43"/>
      <c r="D1456" s="15">
        <v>2</v>
      </c>
      <c r="E1456" s="15">
        <v>1.5</v>
      </c>
      <c r="F1456" s="15">
        <v>16.8</v>
      </c>
      <c r="G1456" s="15">
        <v>88.9</v>
      </c>
      <c r="H1456" s="7"/>
    </row>
    <row r="1457" spans="1:8" ht="12.4" customHeight="1">
      <c r="A1457" s="9" t="s">
        <v>228</v>
      </c>
      <c r="B1457" s="5" t="s">
        <v>645</v>
      </c>
      <c r="C1457" s="5" t="s">
        <v>646</v>
      </c>
      <c r="D1457" s="9"/>
      <c r="E1457" s="9"/>
      <c r="F1457" s="9"/>
      <c r="G1457" s="16"/>
    </row>
    <row r="1458" spans="1:8" ht="12.2" customHeight="1">
      <c r="A1458" s="9" t="s">
        <v>27</v>
      </c>
      <c r="B1458" s="5" t="s">
        <v>14</v>
      </c>
      <c r="C1458" s="5" t="s">
        <v>14</v>
      </c>
      <c r="D1458" s="9"/>
      <c r="E1458" s="9"/>
      <c r="F1458" s="9"/>
      <c r="G1458" s="16"/>
    </row>
    <row r="1459" spans="1:8" ht="12.2" customHeight="1">
      <c r="A1459" s="9" t="s">
        <v>103</v>
      </c>
      <c r="B1459" s="5" t="s">
        <v>647</v>
      </c>
      <c r="C1459" s="5" t="s">
        <v>648</v>
      </c>
      <c r="D1459" s="9"/>
      <c r="E1459" s="9"/>
      <c r="F1459" s="9"/>
      <c r="G1459" s="16"/>
    </row>
    <row r="1460" spans="1:8" ht="12.2" customHeight="1">
      <c r="A1460" s="9" t="s">
        <v>244</v>
      </c>
      <c r="B1460" s="5" t="s">
        <v>60</v>
      </c>
      <c r="C1460" s="5" t="s">
        <v>60</v>
      </c>
      <c r="D1460" s="9"/>
      <c r="E1460" s="9"/>
      <c r="F1460" s="9"/>
      <c r="G1460" s="16"/>
    </row>
    <row r="1461" spans="1:8" ht="12.2" customHeight="1">
      <c r="A1461" s="9" t="s">
        <v>101</v>
      </c>
      <c r="B1461" s="5" t="s">
        <v>99</v>
      </c>
      <c r="C1461" s="5" t="s">
        <v>102</v>
      </c>
      <c r="D1461" s="9"/>
      <c r="E1461" s="9"/>
      <c r="F1461" s="9"/>
      <c r="G1461" s="16"/>
    </row>
    <row r="1462" spans="1:8" ht="12.2" customHeight="1">
      <c r="A1462" s="9" t="s">
        <v>98</v>
      </c>
      <c r="B1462" s="5" t="s">
        <v>99</v>
      </c>
      <c r="C1462" s="5" t="s">
        <v>225</v>
      </c>
      <c r="D1462" s="9"/>
      <c r="E1462" s="9"/>
      <c r="F1462" s="9"/>
      <c r="G1462" s="16"/>
    </row>
    <row r="1463" spans="1:8" ht="12.2" customHeight="1">
      <c r="A1463" s="9" t="s">
        <v>40</v>
      </c>
      <c r="B1463" s="5" t="s">
        <v>56</v>
      </c>
      <c r="C1463" s="5" t="s">
        <v>56</v>
      </c>
      <c r="D1463" s="9"/>
      <c r="E1463" s="9"/>
      <c r="F1463" s="9"/>
      <c r="G1463" s="16"/>
    </row>
    <row r="1464" spans="1:8" ht="12.2" customHeight="1">
      <c r="A1464" s="9" t="s">
        <v>64</v>
      </c>
      <c r="B1464" s="5" t="s">
        <v>649</v>
      </c>
      <c r="C1464" s="5" t="s">
        <v>649</v>
      </c>
      <c r="D1464" s="9"/>
      <c r="E1464" s="9"/>
      <c r="F1464" s="9"/>
      <c r="G1464" s="16"/>
    </row>
    <row r="1465" spans="1:8" s="8" customFormat="1" ht="14.65" customHeight="1">
      <c r="A1465" s="6" t="s">
        <v>405</v>
      </c>
      <c r="B1465" s="43" t="s">
        <v>113</v>
      </c>
      <c r="C1465" s="43"/>
      <c r="D1465" s="15">
        <v>13</v>
      </c>
      <c r="E1465" s="15">
        <v>2.6</v>
      </c>
      <c r="F1465" s="15">
        <v>2.9</v>
      </c>
      <c r="G1465" s="15">
        <v>86.6</v>
      </c>
      <c r="H1465" s="7"/>
    </row>
    <row r="1466" spans="1:8" ht="12.2" customHeight="1">
      <c r="A1466" s="9" t="s">
        <v>27</v>
      </c>
      <c r="B1466" s="5" t="s">
        <v>28</v>
      </c>
      <c r="C1466" s="5" t="s">
        <v>28</v>
      </c>
      <c r="D1466" s="9"/>
      <c r="E1466" s="9"/>
      <c r="F1466" s="9"/>
      <c r="G1466" s="16"/>
    </row>
    <row r="1467" spans="1:8" ht="12.2" customHeight="1">
      <c r="A1467" s="9" t="s">
        <v>12</v>
      </c>
      <c r="B1467" s="5" t="s">
        <v>406</v>
      </c>
      <c r="C1467" s="5" t="s">
        <v>406</v>
      </c>
      <c r="D1467" s="9"/>
      <c r="E1467" s="9"/>
      <c r="F1467" s="9"/>
      <c r="G1467" s="16"/>
    </row>
    <row r="1468" spans="1:8" ht="12.2" customHeight="1">
      <c r="A1468" s="9" t="s">
        <v>119</v>
      </c>
      <c r="B1468" s="5" t="s">
        <v>650</v>
      </c>
      <c r="C1468" s="5" t="s">
        <v>651</v>
      </c>
      <c r="D1468" s="9"/>
      <c r="E1468" s="9"/>
      <c r="F1468" s="9"/>
      <c r="G1468" s="16"/>
    </row>
    <row r="1469" spans="1:8" ht="12.2" customHeight="1">
      <c r="A1469" s="9" t="s">
        <v>131</v>
      </c>
      <c r="B1469" s="5" t="s">
        <v>114</v>
      </c>
      <c r="C1469" s="5" t="s">
        <v>114</v>
      </c>
      <c r="D1469" s="9"/>
      <c r="E1469" s="9"/>
      <c r="F1469" s="9"/>
      <c r="G1469" s="16"/>
    </row>
    <row r="1470" spans="1:8" ht="12.2" customHeight="1">
      <c r="A1470" s="9" t="s">
        <v>36</v>
      </c>
      <c r="B1470" s="5"/>
      <c r="C1470" s="5" t="s">
        <v>525</v>
      </c>
      <c r="D1470" s="9"/>
      <c r="E1470" s="9"/>
      <c r="F1470" s="9"/>
      <c r="G1470" s="16"/>
    </row>
    <row r="1471" spans="1:8" s="8" customFormat="1" ht="14.65" customHeight="1">
      <c r="A1471" s="6" t="s">
        <v>123</v>
      </c>
      <c r="B1471" s="43" t="s">
        <v>243</v>
      </c>
      <c r="C1471" s="43"/>
      <c r="D1471" s="15">
        <v>3.6</v>
      </c>
      <c r="E1471" s="15">
        <v>5</v>
      </c>
      <c r="F1471" s="15">
        <v>26</v>
      </c>
      <c r="G1471" s="15">
        <v>178.4</v>
      </c>
      <c r="H1471" s="7"/>
    </row>
    <row r="1472" spans="1:8" ht="12.2" customHeight="1">
      <c r="A1472" s="9" t="s">
        <v>27</v>
      </c>
      <c r="B1472" s="5" t="s">
        <v>14</v>
      </c>
      <c r="C1472" s="5" t="s">
        <v>14</v>
      </c>
      <c r="D1472" s="9"/>
      <c r="E1472" s="9"/>
      <c r="F1472" s="9"/>
      <c r="G1472" s="16"/>
    </row>
    <row r="1473" spans="1:8" ht="12.2" customHeight="1">
      <c r="A1473" s="9" t="s">
        <v>12</v>
      </c>
      <c r="B1473" s="5" t="s">
        <v>354</v>
      </c>
      <c r="C1473" s="5" t="s">
        <v>354</v>
      </c>
      <c r="D1473" s="9"/>
      <c r="E1473" s="9"/>
      <c r="F1473" s="9"/>
      <c r="G1473" s="16"/>
    </row>
    <row r="1474" spans="1:8" ht="12.2" customHeight="1">
      <c r="A1474" s="9" t="s">
        <v>103</v>
      </c>
      <c r="B1474" s="5" t="s">
        <v>536</v>
      </c>
      <c r="C1474" s="5" t="s">
        <v>537</v>
      </c>
      <c r="D1474" s="9"/>
      <c r="E1474" s="9"/>
      <c r="F1474" s="9"/>
      <c r="G1474" s="16"/>
    </row>
    <row r="1475" spans="1:8" ht="12.2" customHeight="1">
      <c r="A1475" s="9" t="s">
        <v>45</v>
      </c>
      <c r="B1475" s="5" t="s">
        <v>395</v>
      </c>
      <c r="C1475" s="5" t="s">
        <v>395</v>
      </c>
      <c r="D1475" s="9"/>
      <c r="E1475" s="9"/>
      <c r="F1475" s="9"/>
      <c r="G1475" s="16"/>
    </row>
    <row r="1476" spans="1:8" s="8" customFormat="1" ht="14.65" customHeight="1">
      <c r="A1476" s="6" t="s">
        <v>246</v>
      </c>
      <c r="B1476" s="43" t="s">
        <v>11</v>
      </c>
      <c r="C1476" s="43"/>
      <c r="D1476" s="15">
        <v>0.2</v>
      </c>
      <c r="E1476" s="15">
        <v>0.2</v>
      </c>
      <c r="F1476" s="15">
        <v>10.6</v>
      </c>
      <c r="G1476" s="15">
        <v>45.3</v>
      </c>
      <c r="H1476" s="7"/>
    </row>
    <row r="1477" spans="1:8" ht="12.2" customHeight="1">
      <c r="A1477" s="9" t="s">
        <v>160</v>
      </c>
      <c r="B1477" s="5" t="s">
        <v>652</v>
      </c>
      <c r="C1477" s="5" t="s">
        <v>50</v>
      </c>
      <c r="D1477" s="9"/>
      <c r="E1477" s="9"/>
      <c r="F1477" s="9"/>
      <c r="G1477" s="16"/>
    </row>
    <row r="1478" spans="1:8" ht="12.2" customHeight="1">
      <c r="A1478" s="9" t="s">
        <v>64</v>
      </c>
      <c r="B1478" s="5" t="s">
        <v>248</v>
      </c>
      <c r="C1478" s="5" t="s">
        <v>248</v>
      </c>
      <c r="D1478" s="9"/>
      <c r="E1478" s="9"/>
      <c r="F1478" s="9"/>
      <c r="G1478" s="16"/>
    </row>
    <row r="1479" spans="1:8" ht="12.2" customHeight="1">
      <c r="A1479" s="9" t="s">
        <v>34</v>
      </c>
      <c r="B1479" s="5" t="s">
        <v>60</v>
      </c>
      <c r="C1479" s="5" t="s">
        <v>60</v>
      </c>
      <c r="D1479" s="9"/>
      <c r="E1479" s="9"/>
      <c r="F1479" s="9"/>
      <c r="G1479" s="16"/>
    </row>
    <row r="1480" spans="1:8" s="8" customFormat="1" ht="16.5" customHeight="1">
      <c r="A1480" s="6" t="s">
        <v>818</v>
      </c>
      <c r="B1480" s="43" t="s">
        <v>135</v>
      </c>
      <c r="C1480" s="43"/>
      <c r="D1480" s="15">
        <v>5.3</v>
      </c>
      <c r="E1480" s="15">
        <v>0.7</v>
      </c>
      <c r="F1480" s="15">
        <v>33.9</v>
      </c>
      <c r="G1480" s="15">
        <v>163.19999999999999</v>
      </c>
      <c r="H1480" s="7"/>
    </row>
    <row r="1481" spans="1:8" ht="16.5" customHeight="1">
      <c r="A1481" s="9" t="s">
        <v>818</v>
      </c>
      <c r="B1481" s="5"/>
      <c r="C1481" s="5" t="s">
        <v>135</v>
      </c>
      <c r="D1481" s="9"/>
      <c r="E1481" s="9"/>
      <c r="F1481" s="9"/>
      <c r="G1481" s="16"/>
    </row>
    <row r="1482" spans="1:8" s="8" customFormat="1" ht="14.65" customHeight="1">
      <c r="A1482" s="6" t="s">
        <v>66</v>
      </c>
      <c r="B1482" s="43" t="s">
        <v>78</v>
      </c>
      <c r="C1482" s="43"/>
      <c r="D1482" s="15">
        <v>2.2999999999999998</v>
      </c>
      <c r="E1482" s="15">
        <v>0.2</v>
      </c>
      <c r="F1482" s="15">
        <v>15.1</v>
      </c>
      <c r="G1482" s="15">
        <v>71.099999999999994</v>
      </c>
      <c r="H1482" s="7"/>
    </row>
    <row r="1483" spans="1:8" ht="14.25" customHeight="1">
      <c r="A1483" s="10" t="s">
        <v>820</v>
      </c>
      <c r="B1483" s="11"/>
      <c r="C1483" s="11" t="s">
        <v>78</v>
      </c>
      <c r="D1483" s="9"/>
      <c r="E1483" s="9"/>
      <c r="F1483" s="9"/>
      <c r="G1483" s="16"/>
    </row>
    <row r="1484" spans="1:8" ht="14.65" customHeight="1">
      <c r="A1484" s="13"/>
      <c r="B1484" s="13"/>
      <c r="C1484" s="13">
        <f>B1452+B1456+B1465+B1471+B1476+B1480+B1482</f>
        <v>890</v>
      </c>
      <c r="D1484" s="18">
        <f>D1452+D1456+D1465+D1471+D1476+D1480+D1482</f>
        <v>27.200000000000003</v>
      </c>
      <c r="E1484" s="18">
        <f t="shared" ref="E1484:G1484" si="82">E1452+E1456+E1465+E1471+E1476+E1480+E1482</f>
        <v>17</v>
      </c>
      <c r="F1484" s="18">
        <f t="shared" si="82"/>
        <v>107.69999999999999</v>
      </c>
      <c r="G1484" s="18">
        <f t="shared" si="82"/>
        <v>707</v>
      </c>
    </row>
    <row r="1485" spans="1:8" ht="21.2" customHeight="1">
      <c r="A1485" s="46" t="s">
        <v>146</v>
      </c>
      <c r="B1485" s="46"/>
      <c r="C1485" s="46"/>
      <c r="D1485" s="42"/>
      <c r="E1485" s="42"/>
      <c r="F1485" s="42"/>
      <c r="G1485" s="42"/>
    </row>
    <row r="1486" spans="1:8" s="8" customFormat="1" ht="14.65" customHeight="1">
      <c r="A1486" s="6" t="s">
        <v>506</v>
      </c>
      <c r="B1486" s="43" t="s">
        <v>65</v>
      </c>
      <c r="C1486" s="43"/>
      <c r="D1486" s="15">
        <v>4.0999999999999996</v>
      </c>
      <c r="E1486" s="15">
        <v>3.9</v>
      </c>
      <c r="F1486" s="15">
        <v>17.5</v>
      </c>
      <c r="G1486" s="15">
        <v>167.5</v>
      </c>
      <c r="H1486" s="7"/>
    </row>
    <row r="1487" spans="1:8" ht="12.2" customHeight="1">
      <c r="A1487" s="9" t="s">
        <v>40</v>
      </c>
      <c r="B1487" s="5" t="s">
        <v>169</v>
      </c>
      <c r="C1487" s="5" t="s">
        <v>169</v>
      </c>
      <c r="D1487" s="9"/>
      <c r="E1487" s="9"/>
      <c r="F1487" s="9"/>
      <c r="G1487" s="16"/>
    </row>
    <row r="1488" spans="1:8" ht="12.2" customHeight="1">
      <c r="A1488" s="9" t="s">
        <v>12</v>
      </c>
      <c r="B1488" s="5" t="s">
        <v>99</v>
      </c>
      <c r="C1488" s="5" t="s">
        <v>99</v>
      </c>
      <c r="D1488" s="9"/>
      <c r="E1488" s="9"/>
      <c r="F1488" s="9"/>
      <c r="G1488" s="16"/>
    </row>
    <row r="1489" spans="1:8" ht="12.2" customHeight="1">
      <c r="A1489" s="9" t="s">
        <v>310</v>
      </c>
      <c r="B1489" s="5" t="s">
        <v>297</v>
      </c>
      <c r="C1489" s="5" t="s">
        <v>507</v>
      </c>
      <c r="D1489" s="9"/>
      <c r="E1489" s="9"/>
      <c r="F1489" s="9"/>
      <c r="G1489" s="16"/>
    </row>
    <row r="1490" spans="1:8" ht="12.2" customHeight="1">
      <c r="A1490" s="9" t="s">
        <v>131</v>
      </c>
      <c r="B1490" s="5" t="s">
        <v>148</v>
      </c>
      <c r="C1490" s="5" t="s">
        <v>148</v>
      </c>
      <c r="D1490" s="9"/>
      <c r="E1490" s="9"/>
      <c r="F1490" s="9"/>
      <c r="G1490" s="16"/>
    </row>
    <row r="1491" spans="1:8" ht="12.2" customHeight="1">
      <c r="A1491" s="9" t="s">
        <v>34</v>
      </c>
      <c r="B1491" s="5" t="s">
        <v>95</v>
      </c>
      <c r="C1491" s="5" t="s">
        <v>95</v>
      </c>
      <c r="D1491" s="9"/>
      <c r="E1491" s="9"/>
      <c r="F1491" s="9"/>
      <c r="G1491" s="16"/>
    </row>
    <row r="1492" spans="1:8" ht="12.2" customHeight="1">
      <c r="A1492" s="9" t="s">
        <v>45</v>
      </c>
      <c r="B1492" s="5" t="s">
        <v>38</v>
      </c>
      <c r="C1492" s="5" t="s">
        <v>38</v>
      </c>
      <c r="D1492" s="9"/>
      <c r="E1492" s="9"/>
      <c r="F1492" s="9"/>
      <c r="G1492" s="16"/>
    </row>
    <row r="1493" spans="1:8" ht="12.2" customHeight="1">
      <c r="A1493" s="9" t="s">
        <v>36</v>
      </c>
      <c r="B1493" s="5" t="s">
        <v>151</v>
      </c>
      <c r="C1493" s="5" t="s">
        <v>152</v>
      </c>
      <c r="D1493" s="9"/>
      <c r="E1493" s="9"/>
      <c r="F1493" s="9"/>
      <c r="G1493" s="16"/>
    </row>
    <row r="1494" spans="1:8" ht="12.2" customHeight="1">
      <c r="A1494" s="9" t="s">
        <v>153</v>
      </c>
      <c r="B1494" s="5" t="s">
        <v>28</v>
      </c>
      <c r="C1494" s="5" t="s">
        <v>28</v>
      </c>
      <c r="D1494" s="9"/>
      <c r="E1494" s="9"/>
      <c r="F1494" s="9"/>
      <c r="G1494" s="16"/>
    </row>
    <row r="1495" spans="1:8" s="8" customFormat="1" ht="14.65" customHeight="1">
      <c r="A1495" s="6" t="s">
        <v>157</v>
      </c>
      <c r="B1495" s="43" t="s">
        <v>11</v>
      </c>
      <c r="C1495" s="43"/>
      <c r="D1495" s="15">
        <v>0.1</v>
      </c>
      <c r="E1495" s="15"/>
      <c r="F1495" s="15">
        <v>6.9</v>
      </c>
      <c r="G1495" s="15">
        <v>27.8</v>
      </c>
      <c r="H1495" s="7"/>
    </row>
    <row r="1496" spans="1:8" ht="12.2" customHeight="1">
      <c r="A1496" s="9" t="s">
        <v>158</v>
      </c>
      <c r="B1496" s="5" t="s">
        <v>28</v>
      </c>
      <c r="C1496" s="5" t="s">
        <v>28</v>
      </c>
      <c r="D1496" s="9"/>
      <c r="E1496" s="9"/>
      <c r="F1496" s="9"/>
      <c r="G1496" s="16"/>
    </row>
    <row r="1497" spans="1:8" ht="12.2" customHeight="1">
      <c r="A1497" s="9" t="s">
        <v>64</v>
      </c>
      <c r="B1497" s="5" t="s">
        <v>145</v>
      </c>
      <c r="C1497" s="5" t="s">
        <v>145</v>
      </c>
      <c r="D1497" s="9"/>
      <c r="E1497" s="9"/>
      <c r="F1497" s="9"/>
      <c r="G1497" s="16"/>
    </row>
    <row r="1498" spans="1:8" ht="12.2" customHeight="1">
      <c r="A1498" s="9" t="s">
        <v>34</v>
      </c>
      <c r="B1498" s="5" t="s">
        <v>60</v>
      </c>
      <c r="C1498" s="5" t="s">
        <v>60</v>
      </c>
      <c r="D1498" s="9"/>
      <c r="E1498" s="9"/>
      <c r="F1498" s="9"/>
      <c r="G1498" s="16"/>
    </row>
    <row r="1499" spans="1:8" s="8" customFormat="1" ht="14.65" customHeight="1">
      <c r="A1499" s="6" t="s">
        <v>317</v>
      </c>
      <c r="B1499" s="43" t="s">
        <v>113</v>
      </c>
      <c r="C1499" s="43"/>
      <c r="D1499" s="15">
        <v>1.5</v>
      </c>
      <c r="E1499" s="15">
        <v>0.5</v>
      </c>
      <c r="F1499" s="15">
        <v>21</v>
      </c>
      <c r="G1499" s="15">
        <v>96</v>
      </c>
      <c r="H1499" s="7"/>
    </row>
    <row r="1500" spans="1:8" ht="12.2" customHeight="1">
      <c r="A1500" s="10" t="s">
        <v>318</v>
      </c>
      <c r="B1500" s="11" t="s">
        <v>653</v>
      </c>
      <c r="C1500" s="11" t="s">
        <v>113</v>
      </c>
      <c r="D1500" s="9"/>
      <c r="E1500" s="9"/>
      <c r="F1500" s="9"/>
      <c r="G1500" s="16"/>
    </row>
    <row r="1501" spans="1:8" ht="14.65" customHeight="1">
      <c r="A1501" s="13"/>
      <c r="B1501" s="13"/>
      <c r="C1501" s="13">
        <f>B1486+B1495+B1499</f>
        <v>360</v>
      </c>
      <c r="D1501" s="18">
        <f>D1486+D1495+D1499</f>
        <v>5.6999999999999993</v>
      </c>
      <c r="E1501" s="18">
        <f t="shared" ref="E1501:G1501" si="83">E1486+E1495+E1499</f>
        <v>4.4000000000000004</v>
      </c>
      <c r="F1501" s="18">
        <f t="shared" si="83"/>
        <v>45.4</v>
      </c>
      <c r="G1501" s="18">
        <f t="shared" si="83"/>
        <v>291.3</v>
      </c>
    </row>
    <row r="1502" spans="1:8" ht="21.2" customHeight="1">
      <c r="A1502" s="46" t="s">
        <v>163</v>
      </c>
      <c r="B1502" s="46"/>
      <c r="C1502" s="46"/>
      <c r="D1502" s="42"/>
      <c r="E1502" s="42"/>
      <c r="F1502" s="42"/>
      <c r="G1502" s="42"/>
    </row>
    <row r="1503" spans="1:8" s="8" customFormat="1" ht="14.65" customHeight="1">
      <c r="A1503" s="6" t="s">
        <v>320</v>
      </c>
      <c r="B1503" s="43" t="s">
        <v>65</v>
      </c>
      <c r="C1503" s="43"/>
      <c r="D1503" s="15">
        <v>0.7</v>
      </c>
      <c r="E1503" s="15">
        <v>0.1</v>
      </c>
      <c r="F1503" s="15">
        <v>2.2999999999999998</v>
      </c>
      <c r="G1503" s="15">
        <v>14.5</v>
      </c>
      <c r="H1503" s="7"/>
    </row>
    <row r="1504" spans="1:8" ht="12.2" customHeight="1">
      <c r="A1504" s="9" t="s">
        <v>83</v>
      </c>
      <c r="B1504" s="5" t="s">
        <v>299</v>
      </c>
      <c r="C1504" s="5" t="s">
        <v>654</v>
      </c>
      <c r="D1504" s="9"/>
      <c r="E1504" s="9"/>
      <c r="F1504" s="9"/>
      <c r="G1504" s="16"/>
    </row>
    <row r="1505" spans="1:8" s="8" customFormat="1" ht="14.65" customHeight="1">
      <c r="A1505" s="6" t="s">
        <v>358</v>
      </c>
      <c r="B1505" s="43" t="s">
        <v>126</v>
      </c>
      <c r="C1505" s="43"/>
      <c r="D1505" s="15">
        <v>13.2</v>
      </c>
      <c r="E1505" s="15">
        <v>6.3</v>
      </c>
      <c r="F1505" s="15">
        <v>2.9</v>
      </c>
      <c r="G1505" s="15">
        <v>126.5</v>
      </c>
      <c r="H1505" s="7"/>
    </row>
    <row r="1506" spans="1:8" ht="12.2" customHeight="1">
      <c r="A1506" s="9" t="s">
        <v>262</v>
      </c>
      <c r="B1506" s="5" t="s">
        <v>360</v>
      </c>
      <c r="C1506" s="5" t="s">
        <v>361</v>
      </c>
      <c r="D1506" s="9"/>
      <c r="E1506" s="9"/>
      <c r="F1506" s="9"/>
      <c r="G1506" s="16"/>
    </row>
    <row r="1507" spans="1:8" ht="12.2" customHeight="1">
      <c r="A1507" s="9" t="s">
        <v>110</v>
      </c>
      <c r="B1507" s="5" t="s">
        <v>359</v>
      </c>
      <c r="C1507" s="5" t="s">
        <v>359</v>
      </c>
      <c r="D1507" s="9"/>
      <c r="E1507" s="9"/>
      <c r="F1507" s="9"/>
      <c r="G1507" s="16"/>
    </row>
    <row r="1508" spans="1:8" ht="12.2" customHeight="1">
      <c r="A1508" s="9" t="s">
        <v>98</v>
      </c>
      <c r="B1508" s="5" t="s">
        <v>363</v>
      </c>
      <c r="C1508" s="5" t="s">
        <v>364</v>
      </c>
      <c r="D1508" s="9"/>
      <c r="E1508" s="9"/>
      <c r="F1508" s="9"/>
      <c r="G1508" s="16"/>
    </row>
    <row r="1509" spans="1:8" ht="12.2" customHeight="1">
      <c r="A1509" s="9" t="s">
        <v>40</v>
      </c>
      <c r="B1509" s="5" t="s">
        <v>55</v>
      </c>
      <c r="C1509" s="5" t="s">
        <v>55</v>
      </c>
      <c r="D1509" s="9"/>
      <c r="E1509" s="9"/>
      <c r="F1509" s="9"/>
      <c r="G1509" s="16"/>
    </row>
    <row r="1510" spans="1:8" ht="12.2" customHeight="1">
      <c r="A1510" s="9" t="s">
        <v>131</v>
      </c>
      <c r="B1510" s="5" t="s">
        <v>115</v>
      </c>
      <c r="C1510" s="5" t="s">
        <v>115</v>
      </c>
      <c r="D1510" s="9"/>
      <c r="E1510" s="9"/>
      <c r="F1510" s="9"/>
      <c r="G1510" s="16"/>
    </row>
    <row r="1511" spans="1:8" ht="12.2" customHeight="1">
      <c r="A1511" s="9" t="s">
        <v>92</v>
      </c>
      <c r="B1511" s="5" t="s">
        <v>116</v>
      </c>
      <c r="C1511" s="5" t="s">
        <v>116</v>
      </c>
      <c r="D1511" s="9"/>
      <c r="E1511" s="9"/>
      <c r="F1511" s="9"/>
      <c r="G1511" s="16"/>
    </row>
    <row r="1512" spans="1:8" ht="12.2" customHeight="1">
      <c r="A1512" s="9" t="s">
        <v>27</v>
      </c>
      <c r="B1512" s="5" t="s">
        <v>87</v>
      </c>
      <c r="C1512" s="5" t="s">
        <v>87</v>
      </c>
      <c r="D1512" s="9"/>
      <c r="E1512" s="9"/>
      <c r="F1512" s="9"/>
      <c r="G1512" s="16"/>
    </row>
    <row r="1513" spans="1:8" s="8" customFormat="1" ht="14.65" customHeight="1">
      <c r="A1513" s="6" t="s">
        <v>655</v>
      </c>
      <c r="B1513" s="43" t="s">
        <v>62</v>
      </c>
      <c r="C1513" s="43"/>
      <c r="D1513" s="15">
        <v>1.8</v>
      </c>
      <c r="E1513" s="15">
        <v>3.4</v>
      </c>
      <c r="F1513" s="15">
        <v>13.1</v>
      </c>
      <c r="G1513" s="15">
        <v>113.8</v>
      </c>
      <c r="H1513" s="7"/>
    </row>
    <row r="1514" spans="1:8" ht="12.2" customHeight="1">
      <c r="A1514" s="9" t="s">
        <v>96</v>
      </c>
      <c r="B1514" s="5" t="s">
        <v>656</v>
      </c>
      <c r="C1514" s="5" t="s">
        <v>248</v>
      </c>
      <c r="D1514" s="9"/>
      <c r="E1514" s="9"/>
      <c r="F1514" s="9"/>
      <c r="G1514" s="16"/>
    </row>
    <row r="1515" spans="1:8" ht="12.2" customHeight="1">
      <c r="A1515" s="9" t="s">
        <v>45</v>
      </c>
      <c r="B1515" s="5" t="s">
        <v>93</v>
      </c>
      <c r="C1515" s="5" t="s">
        <v>93</v>
      </c>
      <c r="D1515" s="9"/>
      <c r="E1515" s="9"/>
      <c r="F1515" s="9"/>
      <c r="G1515" s="16"/>
    </row>
    <row r="1516" spans="1:8" ht="12.2" customHeight="1">
      <c r="A1516" s="9" t="s">
        <v>101</v>
      </c>
      <c r="B1516" s="5" t="s">
        <v>194</v>
      </c>
      <c r="C1516" s="5" t="s">
        <v>116</v>
      </c>
      <c r="D1516" s="9"/>
      <c r="E1516" s="9"/>
      <c r="F1516" s="9"/>
      <c r="G1516" s="16"/>
    </row>
    <row r="1517" spans="1:8" ht="12.2" customHeight="1">
      <c r="A1517" s="9" t="s">
        <v>98</v>
      </c>
      <c r="B1517" s="5" t="s">
        <v>657</v>
      </c>
      <c r="C1517" s="5" t="s">
        <v>133</v>
      </c>
      <c r="D1517" s="9"/>
      <c r="E1517" s="9"/>
      <c r="F1517" s="9"/>
      <c r="G1517" s="16"/>
    </row>
    <row r="1518" spans="1:8" ht="12.2" customHeight="1">
      <c r="A1518" s="9" t="s">
        <v>92</v>
      </c>
      <c r="B1518" s="5" t="s">
        <v>63</v>
      </c>
      <c r="C1518" s="5" t="s">
        <v>63</v>
      </c>
      <c r="D1518" s="9"/>
      <c r="E1518" s="9"/>
      <c r="F1518" s="9"/>
      <c r="G1518" s="16"/>
    </row>
    <row r="1519" spans="1:8" ht="12.2" customHeight="1">
      <c r="A1519" s="9" t="s">
        <v>131</v>
      </c>
      <c r="B1519" s="5" t="s">
        <v>31</v>
      </c>
      <c r="C1519" s="5" t="s">
        <v>31</v>
      </c>
      <c r="D1519" s="9"/>
      <c r="E1519" s="9"/>
      <c r="F1519" s="9"/>
      <c r="G1519" s="16"/>
    </row>
    <row r="1520" spans="1:8" ht="12.2" customHeight="1">
      <c r="A1520" s="9" t="s">
        <v>34</v>
      </c>
      <c r="B1520" s="5" t="s">
        <v>130</v>
      </c>
      <c r="C1520" s="5" t="s">
        <v>130</v>
      </c>
      <c r="D1520" s="9"/>
      <c r="E1520" s="9"/>
      <c r="F1520" s="9"/>
      <c r="G1520" s="16"/>
    </row>
    <row r="1521" spans="1:8" ht="12.2" customHeight="1">
      <c r="A1521" s="9" t="s">
        <v>27</v>
      </c>
      <c r="B1521" s="5" t="s">
        <v>14</v>
      </c>
      <c r="C1521" s="5" t="s">
        <v>14</v>
      </c>
      <c r="D1521" s="9"/>
      <c r="E1521" s="9"/>
      <c r="F1521" s="9"/>
      <c r="G1521" s="16"/>
    </row>
    <row r="1522" spans="1:8" ht="12.2" customHeight="1">
      <c r="A1522" s="9" t="s">
        <v>409</v>
      </c>
      <c r="B1522" s="5" t="s">
        <v>410</v>
      </c>
      <c r="C1522" s="5" t="s">
        <v>410</v>
      </c>
      <c r="D1522" s="9"/>
      <c r="E1522" s="9"/>
      <c r="F1522" s="9"/>
      <c r="G1522" s="16"/>
    </row>
    <row r="1523" spans="1:8" s="8" customFormat="1" ht="14.65" customHeight="1">
      <c r="A1523" s="6" t="s">
        <v>271</v>
      </c>
      <c r="B1523" s="43" t="s">
        <v>46</v>
      </c>
      <c r="C1523" s="43"/>
      <c r="D1523" s="15">
        <v>0.1</v>
      </c>
      <c r="E1523" s="15">
        <v>4.2</v>
      </c>
      <c r="F1523" s="15">
        <v>0.1</v>
      </c>
      <c r="G1523" s="15">
        <v>37.5</v>
      </c>
      <c r="H1523" s="7"/>
    </row>
    <row r="1524" spans="1:8" ht="12.2" customHeight="1">
      <c r="A1524" s="9" t="s">
        <v>45</v>
      </c>
      <c r="B1524" s="5" t="s">
        <v>46</v>
      </c>
      <c r="C1524" s="5" t="s">
        <v>46</v>
      </c>
      <c r="D1524" s="9"/>
      <c r="E1524" s="9"/>
      <c r="F1524" s="9"/>
      <c r="G1524" s="16"/>
    </row>
    <row r="1525" spans="1:8" s="8" customFormat="1" ht="14.65" customHeight="1">
      <c r="A1525" s="6" t="s">
        <v>431</v>
      </c>
      <c r="B1525" s="43" t="s">
        <v>11</v>
      </c>
      <c r="C1525" s="43"/>
      <c r="D1525" s="15">
        <v>0.3</v>
      </c>
      <c r="E1525" s="15"/>
      <c r="F1525" s="15">
        <v>6.7</v>
      </c>
      <c r="G1525" s="15">
        <v>27.6</v>
      </c>
      <c r="H1525" s="7"/>
    </row>
    <row r="1526" spans="1:8" ht="12.2" customHeight="1">
      <c r="A1526" s="9" t="s">
        <v>158</v>
      </c>
      <c r="B1526" s="5" t="s">
        <v>141</v>
      </c>
      <c r="C1526" s="5" t="s">
        <v>141</v>
      </c>
      <c r="D1526" s="9"/>
      <c r="E1526" s="9"/>
      <c r="F1526" s="9"/>
      <c r="G1526" s="16"/>
    </row>
    <row r="1527" spans="1:8" ht="12.2" customHeight="1">
      <c r="A1527" s="9" t="s">
        <v>64</v>
      </c>
      <c r="B1527" s="5" t="s">
        <v>86</v>
      </c>
      <c r="C1527" s="5" t="s">
        <v>86</v>
      </c>
      <c r="D1527" s="9"/>
      <c r="E1527" s="9"/>
      <c r="F1527" s="9"/>
      <c r="G1527" s="16"/>
    </row>
    <row r="1528" spans="1:8" ht="12.2" customHeight="1">
      <c r="A1528" s="9" t="s">
        <v>34</v>
      </c>
      <c r="B1528" s="5" t="s">
        <v>182</v>
      </c>
      <c r="C1528" s="5" t="s">
        <v>182</v>
      </c>
      <c r="D1528" s="9"/>
      <c r="E1528" s="9"/>
      <c r="F1528" s="9"/>
      <c r="G1528" s="16"/>
    </row>
    <row r="1529" spans="1:8" ht="12.2" customHeight="1">
      <c r="A1529" s="9" t="s">
        <v>193</v>
      </c>
      <c r="B1529" s="5" t="s">
        <v>182</v>
      </c>
      <c r="C1529" s="5" t="s">
        <v>194</v>
      </c>
      <c r="D1529" s="9"/>
      <c r="E1529" s="9"/>
      <c r="F1529" s="9"/>
      <c r="G1529" s="16"/>
    </row>
    <row r="1530" spans="1:8" s="8" customFormat="1" ht="14.65" customHeight="1">
      <c r="A1530" s="6" t="s">
        <v>66</v>
      </c>
      <c r="B1530" s="43" t="s">
        <v>126</v>
      </c>
      <c r="C1530" s="43"/>
      <c r="D1530" s="15">
        <v>6.9</v>
      </c>
      <c r="E1530" s="15">
        <v>0.6</v>
      </c>
      <c r="F1530" s="15">
        <v>45.2</v>
      </c>
      <c r="G1530" s="15">
        <v>213.1</v>
      </c>
      <c r="H1530" s="7"/>
    </row>
    <row r="1531" spans="1:8" ht="13.5" customHeight="1">
      <c r="A1531" s="10" t="s">
        <v>820</v>
      </c>
      <c r="B1531" s="11"/>
      <c r="C1531" s="11" t="s">
        <v>126</v>
      </c>
      <c r="D1531" s="9"/>
      <c r="E1531" s="9"/>
      <c r="F1531" s="9"/>
      <c r="G1531" s="16"/>
    </row>
    <row r="1532" spans="1:8" ht="14.65" customHeight="1">
      <c r="A1532" s="13"/>
      <c r="B1532" s="13"/>
      <c r="C1532" s="13">
        <f>B1503+B1505+B1513+B1523+B1525+B1530</f>
        <v>595</v>
      </c>
      <c r="D1532" s="18">
        <f>D1503+D1505+D1513+D1523+D1525+D1530</f>
        <v>23</v>
      </c>
      <c r="E1532" s="18">
        <f t="shared" ref="E1532:G1532" si="84">E1503+E1505+E1513+E1523+E1525+E1530</f>
        <v>14.6</v>
      </c>
      <c r="F1532" s="18">
        <f t="shared" si="84"/>
        <v>70.3</v>
      </c>
      <c r="G1532" s="18">
        <f t="shared" si="84"/>
        <v>533</v>
      </c>
    </row>
    <row r="1533" spans="1:8" ht="21.2" customHeight="1">
      <c r="A1533" s="46" t="s">
        <v>199</v>
      </c>
      <c r="B1533" s="46"/>
      <c r="C1533" s="46"/>
      <c r="D1533" s="42"/>
      <c r="E1533" s="42"/>
      <c r="F1533" s="42"/>
      <c r="G1533" s="42"/>
    </row>
    <row r="1534" spans="1:8" s="8" customFormat="1" ht="14.65" customHeight="1">
      <c r="A1534" s="6" t="s">
        <v>200</v>
      </c>
      <c r="B1534" s="43" t="s">
        <v>11</v>
      </c>
      <c r="C1534" s="43"/>
      <c r="D1534" s="15">
        <v>5.2</v>
      </c>
      <c r="E1534" s="15">
        <v>5</v>
      </c>
      <c r="F1534" s="15">
        <v>22</v>
      </c>
      <c r="G1534" s="15">
        <v>154</v>
      </c>
      <c r="H1534" s="7"/>
    </row>
    <row r="1535" spans="1:8" ht="12.2" customHeight="1">
      <c r="A1535" s="9" t="s">
        <v>201</v>
      </c>
      <c r="B1535" s="5" t="s">
        <v>11</v>
      </c>
      <c r="C1535" s="5" t="s">
        <v>11</v>
      </c>
      <c r="D1535" s="9"/>
      <c r="E1535" s="9"/>
      <c r="F1535" s="9"/>
      <c r="G1535" s="16"/>
    </row>
    <row r="1536" spans="1:8" s="8" customFormat="1" ht="14.65" customHeight="1">
      <c r="A1536" s="6" t="s">
        <v>317</v>
      </c>
      <c r="B1536" s="43" t="s">
        <v>204</v>
      </c>
      <c r="C1536" s="43"/>
      <c r="D1536" s="15">
        <v>1.3</v>
      </c>
      <c r="E1536" s="15">
        <v>0.4</v>
      </c>
      <c r="F1536" s="15">
        <v>17.899999999999999</v>
      </c>
      <c r="G1536" s="15">
        <v>81.599999999999994</v>
      </c>
      <c r="H1536" s="7"/>
    </row>
    <row r="1537" spans="1:8" ht="12.2" customHeight="1">
      <c r="A1537" s="10" t="s">
        <v>318</v>
      </c>
      <c r="B1537" s="11" t="s">
        <v>658</v>
      </c>
      <c r="C1537" s="11" t="s">
        <v>204</v>
      </c>
      <c r="D1537" s="9"/>
      <c r="E1537" s="9"/>
      <c r="F1537" s="9"/>
      <c r="G1537" s="16"/>
    </row>
    <row r="1538" spans="1:8" ht="14.65" customHeight="1">
      <c r="A1538" s="13"/>
      <c r="B1538" s="13"/>
      <c r="C1538" s="13">
        <f>B1534+B1536</f>
        <v>285</v>
      </c>
      <c r="D1538" s="18">
        <f>D1534+D1536</f>
        <v>6.5</v>
      </c>
      <c r="E1538" s="18">
        <f t="shared" ref="E1538:G1538" si="85">E1534+E1536</f>
        <v>5.4</v>
      </c>
      <c r="F1538" s="18">
        <f t="shared" si="85"/>
        <v>39.9</v>
      </c>
      <c r="G1538" s="18">
        <f t="shared" si="85"/>
        <v>235.6</v>
      </c>
    </row>
    <row r="1539" spans="1:8" ht="14.65" customHeight="1">
      <c r="A1539" s="13" t="s">
        <v>206</v>
      </c>
      <c r="B1539" s="13"/>
      <c r="C1539" s="13">
        <f>C1538+C1532+C1501+C1484+C1450+C1446</f>
        <v>2830</v>
      </c>
      <c r="D1539" s="18">
        <f>D1538+D1532+D1501+D1484+D1450+D1446</f>
        <v>86.100000000000009</v>
      </c>
      <c r="E1539" s="18">
        <f t="shared" ref="E1539:G1539" si="86">E1538+E1532+E1501+E1484+E1450+E1446</f>
        <v>65.5</v>
      </c>
      <c r="F1539" s="18">
        <f t="shared" si="86"/>
        <v>364.89999999999992</v>
      </c>
      <c r="G1539" s="18">
        <f t="shared" si="86"/>
        <v>2460.9</v>
      </c>
    </row>
    <row r="1540" spans="1:8" ht="14.1" customHeight="1"/>
    <row r="1541" spans="1:8" ht="21.2" customHeight="1">
      <c r="A1541" s="44" t="s">
        <v>659</v>
      </c>
      <c r="B1541" s="44"/>
      <c r="C1541" s="44"/>
      <c r="D1541" s="44"/>
      <c r="E1541" s="44"/>
      <c r="F1541" s="44"/>
      <c r="G1541" s="44"/>
    </row>
    <row r="1542" spans="1:8" ht="7.15" customHeight="1"/>
    <row r="1543" spans="1:8" ht="21.2" customHeight="1">
      <c r="A1543" s="45" t="s">
        <v>1</v>
      </c>
      <c r="B1543" s="45" t="s">
        <v>2</v>
      </c>
      <c r="C1543" s="45"/>
      <c r="D1543" s="45" t="s">
        <v>3</v>
      </c>
      <c r="E1543" s="45"/>
      <c r="F1543" s="45"/>
      <c r="G1543" s="45"/>
    </row>
    <row r="1544" spans="1:8" ht="28.35" customHeight="1">
      <c r="A1544" s="45"/>
      <c r="B1544" s="3" t="s">
        <v>4</v>
      </c>
      <c r="C1544" s="3" t="s">
        <v>5</v>
      </c>
      <c r="D1544" s="3" t="s">
        <v>6</v>
      </c>
      <c r="E1544" s="3" t="s">
        <v>7</v>
      </c>
      <c r="F1544" s="3" t="s">
        <v>8</v>
      </c>
      <c r="G1544" s="45"/>
    </row>
    <row r="1545" spans="1:8" ht="21.2" customHeight="1">
      <c r="A1545" s="42" t="s">
        <v>9</v>
      </c>
      <c r="B1545" s="42"/>
      <c r="C1545" s="42"/>
      <c r="D1545" s="42"/>
      <c r="E1545" s="42"/>
      <c r="F1545" s="42"/>
      <c r="G1545" s="42"/>
    </row>
    <row r="1546" spans="1:8" s="8" customFormat="1" ht="14.65" customHeight="1">
      <c r="A1546" s="6" t="s">
        <v>436</v>
      </c>
      <c r="B1546" s="43" t="s">
        <v>209</v>
      </c>
      <c r="C1546" s="43"/>
      <c r="D1546" s="15">
        <v>4.9000000000000004</v>
      </c>
      <c r="E1546" s="15">
        <v>6.9</v>
      </c>
      <c r="F1546" s="15">
        <v>24.6</v>
      </c>
      <c r="G1546" s="15">
        <v>179.9</v>
      </c>
      <c r="H1546" s="7"/>
    </row>
    <row r="1547" spans="1:8" ht="12.2" customHeight="1">
      <c r="A1547" s="9" t="s">
        <v>187</v>
      </c>
      <c r="B1547" s="5" t="s">
        <v>362</v>
      </c>
      <c r="C1547" s="5" t="s">
        <v>362</v>
      </c>
      <c r="D1547" s="9"/>
      <c r="E1547" s="9"/>
      <c r="F1547" s="9"/>
      <c r="G1547" s="16"/>
    </row>
    <row r="1548" spans="1:8" ht="12.2" customHeight="1">
      <c r="A1548" s="9" t="s">
        <v>340</v>
      </c>
      <c r="B1548" s="5" t="s">
        <v>362</v>
      </c>
      <c r="C1548" s="5" t="s">
        <v>362</v>
      </c>
      <c r="D1548" s="9"/>
      <c r="E1548" s="9"/>
      <c r="F1548" s="9"/>
      <c r="G1548" s="16"/>
    </row>
    <row r="1549" spans="1:8" ht="12.2" customHeight="1">
      <c r="A1549" s="9" t="s">
        <v>64</v>
      </c>
      <c r="B1549" s="5" t="s">
        <v>50</v>
      </c>
      <c r="C1549" s="5" t="s">
        <v>50</v>
      </c>
      <c r="D1549" s="9"/>
      <c r="E1549" s="9"/>
      <c r="F1549" s="9"/>
      <c r="G1549" s="16"/>
    </row>
    <row r="1550" spans="1:8" ht="12.2" customHeight="1">
      <c r="A1550" s="9" t="s">
        <v>12</v>
      </c>
      <c r="B1550" s="5" t="s">
        <v>11</v>
      </c>
      <c r="C1550" s="5" t="s">
        <v>11</v>
      </c>
      <c r="D1550" s="9"/>
      <c r="E1550" s="9"/>
      <c r="F1550" s="9"/>
      <c r="G1550" s="16"/>
    </row>
    <row r="1551" spans="1:8" ht="12.2" customHeight="1">
      <c r="A1551" s="9" t="s">
        <v>45</v>
      </c>
      <c r="B1551" s="5" t="s">
        <v>190</v>
      </c>
      <c r="C1551" s="5" t="s">
        <v>190</v>
      </c>
      <c r="D1551" s="9"/>
      <c r="E1551" s="9"/>
      <c r="F1551" s="9"/>
      <c r="G1551" s="16"/>
    </row>
    <row r="1552" spans="1:8" ht="12.2" customHeight="1">
      <c r="A1552" s="9" t="s">
        <v>34</v>
      </c>
      <c r="B1552" s="5" t="s">
        <v>183</v>
      </c>
      <c r="C1552" s="5" t="s">
        <v>183</v>
      </c>
      <c r="D1552" s="9"/>
      <c r="E1552" s="9"/>
      <c r="F1552" s="9"/>
      <c r="G1552" s="16"/>
    </row>
    <row r="1553" spans="1:8" ht="12.2" customHeight="1">
      <c r="A1553" s="9" t="s">
        <v>27</v>
      </c>
      <c r="B1553" s="5" t="s">
        <v>87</v>
      </c>
      <c r="C1553" s="5" t="s">
        <v>87</v>
      </c>
      <c r="D1553" s="9"/>
      <c r="E1553" s="9"/>
      <c r="F1553" s="9"/>
      <c r="G1553" s="16"/>
    </row>
    <row r="1554" spans="1:8" s="8" customFormat="1" ht="14.65" customHeight="1">
      <c r="A1554" s="6" t="s">
        <v>211</v>
      </c>
      <c r="B1554" s="43" t="s">
        <v>11</v>
      </c>
      <c r="C1554" s="43"/>
      <c r="D1554" s="15">
        <v>2.6</v>
      </c>
      <c r="E1554" s="15">
        <v>4.3</v>
      </c>
      <c r="F1554" s="15">
        <v>12.4</v>
      </c>
      <c r="G1554" s="15">
        <v>106.7</v>
      </c>
      <c r="H1554" s="7"/>
    </row>
    <row r="1555" spans="1:8" ht="12.2" customHeight="1">
      <c r="A1555" s="9" t="s">
        <v>212</v>
      </c>
      <c r="B1555" s="5" t="s">
        <v>143</v>
      </c>
      <c r="C1555" s="5" t="s">
        <v>143</v>
      </c>
      <c r="D1555" s="9"/>
      <c r="E1555" s="9"/>
      <c r="F1555" s="9"/>
      <c r="G1555" s="16"/>
    </row>
    <row r="1556" spans="1:8" ht="12.2" customHeight="1">
      <c r="A1556" s="9" t="s">
        <v>12</v>
      </c>
      <c r="B1556" s="5" t="s">
        <v>186</v>
      </c>
      <c r="C1556" s="5" t="s">
        <v>186</v>
      </c>
      <c r="D1556" s="9"/>
      <c r="E1556" s="9"/>
      <c r="F1556" s="9"/>
      <c r="G1556" s="16"/>
    </row>
    <row r="1557" spans="1:8" ht="12.2" customHeight="1">
      <c r="A1557" s="9" t="s">
        <v>64</v>
      </c>
      <c r="B1557" s="5" t="s">
        <v>50</v>
      </c>
      <c r="C1557" s="5" t="s">
        <v>50</v>
      </c>
      <c r="D1557" s="9"/>
      <c r="E1557" s="9"/>
      <c r="F1557" s="9"/>
      <c r="G1557" s="16"/>
    </row>
    <row r="1558" spans="1:8" ht="12.2" customHeight="1">
      <c r="A1558" s="9" t="s">
        <v>34</v>
      </c>
      <c r="B1558" s="5" t="s">
        <v>60</v>
      </c>
      <c r="C1558" s="5" t="s">
        <v>60</v>
      </c>
      <c r="D1558" s="9"/>
      <c r="E1558" s="9"/>
      <c r="F1558" s="9"/>
      <c r="G1558" s="16"/>
    </row>
    <row r="1559" spans="1:8" s="8" customFormat="1" ht="14.65" customHeight="1">
      <c r="A1559" s="6" t="s">
        <v>483</v>
      </c>
      <c r="B1559" s="43" t="s">
        <v>50</v>
      </c>
      <c r="C1559" s="43"/>
      <c r="D1559" s="15">
        <v>1.7</v>
      </c>
      <c r="E1559" s="15">
        <v>6</v>
      </c>
      <c r="F1559" s="15">
        <v>17.8</v>
      </c>
      <c r="G1559" s="15">
        <v>111.6</v>
      </c>
      <c r="H1559" s="7"/>
    </row>
    <row r="1560" spans="1:8" ht="12.2" customHeight="1">
      <c r="A1560" s="9" t="s">
        <v>45</v>
      </c>
      <c r="B1560" s="5" t="s">
        <v>53</v>
      </c>
      <c r="C1560" s="5" t="s">
        <v>53</v>
      </c>
      <c r="D1560" s="9"/>
      <c r="E1560" s="9"/>
      <c r="F1560" s="9"/>
      <c r="G1560" s="16"/>
    </row>
    <row r="1561" spans="1:8" ht="12.2" customHeight="1">
      <c r="A1561" s="10" t="s">
        <v>820</v>
      </c>
      <c r="B1561" s="5"/>
      <c r="C1561" s="5" t="s">
        <v>78</v>
      </c>
      <c r="D1561" s="9"/>
      <c r="E1561" s="9"/>
      <c r="F1561" s="9"/>
      <c r="G1561" s="16"/>
    </row>
    <row r="1562" spans="1:8" s="8" customFormat="1" ht="14.65" customHeight="1">
      <c r="A1562" s="6" t="s">
        <v>215</v>
      </c>
      <c r="B1562" s="43" t="s">
        <v>50</v>
      </c>
      <c r="C1562" s="43"/>
      <c r="D1562" s="15">
        <v>5.0999999999999996</v>
      </c>
      <c r="E1562" s="15">
        <v>4.5999999999999996</v>
      </c>
      <c r="F1562" s="15">
        <v>0.3</v>
      </c>
      <c r="G1562" s="15">
        <v>63</v>
      </c>
      <c r="H1562" s="7"/>
    </row>
    <row r="1563" spans="1:8" ht="12.2" customHeight="1">
      <c r="A1563" s="10" t="s">
        <v>36</v>
      </c>
      <c r="B1563" s="11"/>
      <c r="C1563" s="11" t="s">
        <v>217</v>
      </c>
      <c r="D1563" s="9"/>
      <c r="E1563" s="9"/>
      <c r="F1563" s="9"/>
      <c r="G1563" s="16"/>
    </row>
    <row r="1564" spans="1:8" ht="14.65" customHeight="1">
      <c r="A1564" s="13"/>
      <c r="B1564" s="13"/>
      <c r="C1564" s="13">
        <f>B1546+B1554+B1559+B1562</f>
        <v>530</v>
      </c>
      <c r="D1564" s="18">
        <f>D1546+D1554+D1559+D1562</f>
        <v>14.299999999999999</v>
      </c>
      <c r="E1564" s="18">
        <f t="shared" ref="E1564:G1564" si="87">E1546+E1554+E1559+E1562</f>
        <v>21.799999999999997</v>
      </c>
      <c r="F1564" s="18">
        <f t="shared" si="87"/>
        <v>55.099999999999994</v>
      </c>
      <c r="G1564" s="18">
        <f t="shared" si="87"/>
        <v>461.20000000000005</v>
      </c>
    </row>
    <row r="1565" spans="1:8" ht="21.2" customHeight="1">
      <c r="A1565" s="46" t="s">
        <v>71</v>
      </c>
      <c r="B1565" s="46"/>
      <c r="C1565" s="46"/>
      <c r="D1565" s="42"/>
      <c r="E1565" s="42"/>
      <c r="F1565" s="42"/>
      <c r="G1565" s="42"/>
    </row>
    <row r="1566" spans="1:8" s="8" customFormat="1" ht="26.45" customHeight="1">
      <c r="A1566" s="6" t="s">
        <v>218</v>
      </c>
      <c r="B1566" s="43" t="s">
        <v>11</v>
      </c>
      <c r="C1566" s="43"/>
      <c r="D1566" s="15">
        <v>0.2</v>
      </c>
      <c r="E1566" s="15">
        <v>0.3</v>
      </c>
      <c r="F1566" s="15">
        <v>22.6</v>
      </c>
      <c r="G1566" s="15">
        <v>89.2</v>
      </c>
      <c r="H1566" s="7"/>
    </row>
    <row r="1567" spans="1:8" ht="12.2" customHeight="1">
      <c r="A1567" s="10" t="s">
        <v>219</v>
      </c>
      <c r="B1567" s="11" t="s">
        <v>11</v>
      </c>
      <c r="C1567" s="11" t="s">
        <v>11</v>
      </c>
      <c r="D1567" s="9"/>
      <c r="E1567" s="9"/>
      <c r="F1567" s="9"/>
      <c r="G1567" s="16"/>
    </row>
    <row r="1568" spans="1:8" ht="14.65" customHeight="1">
      <c r="A1568" s="13"/>
      <c r="B1568" s="13"/>
      <c r="C1568" s="20" t="str">
        <f>B1566</f>
        <v>200</v>
      </c>
      <c r="D1568" s="18">
        <f>D1566</f>
        <v>0.2</v>
      </c>
      <c r="E1568" s="18">
        <f t="shared" ref="E1568:G1568" si="88">E1566</f>
        <v>0.3</v>
      </c>
      <c r="F1568" s="18">
        <f t="shared" si="88"/>
        <v>22.6</v>
      </c>
      <c r="G1568" s="18">
        <f t="shared" si="88"/>
        <v>89.2</v>
      </c>
    </row>
    <row r="1569" spans="1:8" ht="21.2" customHeight="1">
      <c r="A1569" s="46" t="s">
        <v>75</v>
      </c>
      <c r="B1569" s="46"/>
      <c r="C1569" s="46"/>
      <c r="D1569" s="42"/>
      <c r="E1569" s="42"/>
      <c r="F1569" s="42"/>
      <c r="G1569" s="42"/>
    </row>
    <row r="1570" spans="1:8" s="8" customFormat="1" ht="14.65" customHeight="1">
      <c r="A1570" s="6" t="s">
        <v>660</v>
      </c>
      <c r="B1570" s="43" t="s">
        <v>295</v>
      </c>
      <c r="C1570" s="43"/>
      <c r="D1570" s="15"/>
      <c r="E1570" s="15"/>
      <c r="F1570" s="15">
        <v>1.5</v>
      </c>
      <c r="G1570" s="15">
        <v>6</v>
      </c>
      <c r="H1570" s="7"/>
    </row>
    <row r="1571" spans="1:8" ht="12.2" customHeight="1">
      <c r="A1571" s="9" t="s">
        <v>170</v>
      </c>
      <c r="B1571" s="5" t="s">
        <v>661</v>
      </c>
      <c r="C1571" s="5" t="s">
        <v>295</v>
      </c>
      <c r="D1571" s="9"/>
      <c r="E1571" s="9"/>
      <c r="F1571" s="9"/>
      <c r="G1571" s="16"/>
    </row>
    <row r="1572" spans="1:8" s="8" customFormat="1" ht="14.65" customHeight="1">
      <c r="A1572" s="6" t="s">
        <v>88</v>
      </c>
      <c r="B1572" s="43" t="s">
        <v>11</v>
      </c>
      <c r="C1572" s="43"/>
      <c r="D1572" s="15">
        <v>4.5999999999999996</v>
      </c>
      <c r="E1572" s="15">
        <v>6</v>
      </c>
      <c r="F1572" s="15">
        <v>8</v>
      </c>
      <c r="G1572" s="15">
        <v>113.3</v>
      </c>
      <c r="H1572" s="7"/>
    </row>
    <row r="1573" spans="1:8" ht="12.2" customHeight="1">
      <c r="A1573" s="9" t="s">
        <v>92</v>
      </c>
      <c r="B1573" s="5" t="s">
        <v>93</v>
      </c>
      <c r="C1573" s="5" t="s">
        <v>93</v>
      </c>
      <c r="D1573" s="9"/>
      <c r="E1573" s="9"/>
      <c r="F1573" s="9"/>
      <c r="G1573" s="16"/>
    </row>
    <row r="1574" spans="1:8" ht="12.2" customHeight="1">
      <c r="A1574" s="9" t="s">
        <v>89</v>
      </c>
      <c r="B1574" s="5" t="s">
        <v>90</v>
      </c>
      <c r="C1574" s="5" t="s">
        <v>85</v>
      </c>
      <c r="D1574" s="9"/>
      <c r="E1574" s="9"/>
      <c r="F1574" s="9"/>
      <c r="G1574" s="16"/>
    </row>
    <row r="1575" spans="1:8" ht="12.2" customHeight="1">
      <c r="A1575" s="9" t="s">
        <v>27</v>
      </c>
      <c r="B1575" s="5" t="s">
        <v>14</v>
      </c>
      <c r="C1575" s="5" t="s">
        <v>14</v>
      </c>
      <c r="D1575" s="9"/>
      <c r="E1575" s="9"/>
      <c r="F1575" s="9"/>
      <c r="G1575" s="16"/>
    </row>
    <row r="1576" spans="1:8" ht="12.2" customHeight="1">
      <c r="A1576" s="9" t="s">
        <v>94</v>
      </c>
      <c r="B1576" s="5" t="s">
        <v>50</v>
      </c>
      <c r="C1576" s="5" t="s">
        <v>78</v>
      </c>
      <c r="D1576" s="9"/>
      <c r="E1576" s="9"/>
      <c r="F1576" s="9"/>
      <c r="G1576" s="16"/>
    </row>
    <row r="1577" spans="1:8" ht="12.2" customHeight="1">
      <c r="A1577" s="9" t="s">
        <v>96</v>
      </c>
      <c r="B1577" s="5" t="s">
        <v>90</v>
      </c>
      <c r="C1577" s="5" t="s">
        <v>97</v>
      </c>
      <c r="D1577" s="9"/>
      <c r="E1577" s="9"/>
      <c r="F1577" s="9"/>
      <c r="G1577" s="16"/>
    </row>
    <row r="1578" spans="1:8" ht="12.2" customHeight="1">
      <c r="A1578" s="9" t="s">
        <v>98</v>
      </c>
      <c r="B1578" s="5" t="s">
        <v>99</v>
      </c>
      <c r="C1578" s="5" t="s">
        <v>225</v>
      </c>
      <c r="D1578" s="9"/>
      <c r="E1578" s="9"/>
      <c r="F1578" s="9"/>
      <c r="G1578" s="16"/>
    </row>
    <row r="1579" spans="1:8" ht="12.2" customHeight="1">
      <c r="A1579" s="9" t="s">
        <v>101</v>
      </c>
      <c r="B1579" s="5" t="s">
        <v>99</v>
      </c>
      <c r="C1579" s="5" t="s">
        <v>102</v>
      </c>
      <c r="D1579" s="9"/>
      <c r="E1579" s="9"/>
      <c r="F1579" s="9"/>
      <c r="G1579" s="16"/>
    </row>
    <row r="1580" spans="1:8" ht="12.2" customHeight="1">
      <c r="A1580" s="9" t="s">
        <v>103</v>
      </c>
      <c r="B1580" s="5" t="s">
        <v>104</v>
      </c>
      <c r="C1580" s="5" t="s">
        <v>105</v>
      </c>
      <c r="D1580" s="9"/>
      <c r="E1580" s="9"/>
      <c r="F1580" s="9"/>
      <c r="G1580" s="16"/>
    </row>
    <row r="1581" spans="1:8" ht="12.2" customHeight="1">
      <c r="A1581" s="9" t="s">
        <v>40</v>
      </c>
      <c r="B1581" s="5" t="s">
        <v>93</v>
      </c>
      <c r="C1581" s="5" t="s">
        <v>93</v>
      </c>
      <c r="D1581" s="9"/>
      <c r="E1581" s="9"/>
      <c r="F1581" s="9"/>
      <c r="G1581" s="16"/>
    </row>
    <row r="1582" spans="1:8" ht="12.2" customHeight="1">
      <c r="A1582" s="9" t="s">
        <v>107</v>
      </c>
      <c r="B1582" s="5" t="s">
        <v>19</v>
      </c>
      <c r="C1582" s="5" t="s">
        <v>18</v>
      </c>
      <c r="D1582" s="9"/>
      <c r="E1582" s="9"/>
      <c r="F1582" s="9"/>
      <c r="G1582" s="16"/>
    </row>
    <row r="1583" spans="1:8" ht="12.2" customHeight="1">
      <c r="A1583" s="9" t="s">
        <v>110</v>
      </c>
      <c r="B1583" s="5" t="s">
        <v>53</v>
      </c>
      <c r="C1583" s="5" t="s">
        <v>53</v>
      </c>
      <c r="D1583" s="9"/>
      <c r="E1583" s="9"/>
      <c r="F1583" s="9"/>
      <c r="G1583" s="16"/>
    </row>
    <row r="1584" spans="1:8" ht="12.2" customHeight="1">
      <c r="A1584" s="9" t="s">
        <v>64</v>
      </c>
      <c r="B1584" s="5" t="s">
        <v>520</v>
      </c>
      <c r="C1584" s="5" t="s">
        <v>520</v>
      </c>
      <c r="D1584" s="9"/>
      <c r="E1584" s="9"/>
      <c r="F1584" s="9"/>
      <c r="G1584" s="16"/>
    </row>
    <row r="1585" spans="1:8" s="8" customFormat="1" ht="26.45" customHeight="1">
      <c r="A1585" s="6" t="s">
        <v>112</v>
      </c>
      <c r="B1585" s="43" t="s">
        <v>113</v>
      </c>
      <c r="C1585" s="43"/>
      <c r="D1585" s="15">
        <v>7.1</v>
      </c>
      <c r="E1585" s="15">
        <v>1.4</v>
      </c>
      <c r="F1585" s="15">
        <v>3.7</v>
      </c>
      <c r="G1585" s="15">
        <v>110.3</v>
      </c>
      <c r="H1585" s="7"/>
    </row>
    <row r="1586" spans="1:8" ht="12.2" customHeight="1">
      <c r="A1586" s="9" t="s">
        <v>12</v>
      </c>
      <c r="B1586" s="5" t="s">
        <v>85</v>
      </c>
      <c r="C1586" s="5" t="s">
        <v>85</v>
      </c>
      <c r="D1586" s="9"/>
      <c r="E1586" s="9"/>
      <c r="F1586" s="9"/>
      <c r="G1586" s="16"/>
    </row>
    <row r="1587" spans="1:8" ht="12.2" customHeight="1">
      <c r="A1587" s="9" t="s">
        <v>27</v>
      </c>
      <c r="B1587" s="5" t="s">
        <v>28</v>
      </c>
      <c r="C1587" s="5" t="s">
        <v>28</v>
      </c>
      <c r="D1587" s="9"/>
      <c r="E1587" s="9"/>
      <c r="F1587" s="9"/>
      <c r="G1587" s="16"/>
    </row>
    <row r="1588" spans="1:8" ht="12.2" customHeight="1">
      <c r="A1588" s="9" t="s">
        <v>98</v>
      </c>
      <c r="B1588" s="5" t="s">
        <v>53</v>
      </c>
      <c r="C1588" s="5" t="s">
        <v>388</v>
      </c>
      <c r="D1588" s="9"/>
      <c r="E1588" s="9"/>
      <c r="F1588" s="9"/>
      <c r="G1588" s="16"/>
    </row>
    <row r="1589" spans="1:8" ht="12.2" customHeight="1">
      <c r="A1589" s="9" t="s">
        <v>36</v>
      </c>
      <c r="B1589" s="5"/>
      <c r="C1589" s="5" t="s">
        <v>93</v>
      </c>
      <c r="D1589" s="9"/>
      <c r="E1589" s="9"/>
      <c r="F1589" s="9"/>
      <c r="G1589" s="16"/>
    </row>
    <row r="1590" spans="1:8" ht="12.2" customHeight="1">
      <c r="A1590" s="9" t="s">
        <v>40</v>
      </c>
      <c r="B1590" s="5" t="s">
        <v>114</v>
      </c>
      <c r="C1590" s="5" t="s">
        <v>114</v>
      </c>
      <c r="D1590" s="9"/>
      <c r="E1590" s="9"/>
      <c r="F1590" s="9"/>
      <c r="G1590" s="16"/>
    </row>
    <row r="1591" spans="1:8" ht="12.2" customHeight="1">
      <c r="A1591" s="9" t="s">
        <v>119</v>
      </c>
      <c r="B1591" s="5" t="s">
        <v>662</v>
      </c>
      <c r="C1591" s="5" t="s">
        <v>663</v>
      </c>
      <c r="D1591" s="9"/>
      <c r="E1591" s="9"/>
      <c r="F1591" s="9"/>
      <c r="G1591" s="16"/>
    </row>
    <row r="1592" spans="1:8" ht="12.2" customHeight="1">
      <c r="A1592" s="10" t="s">
        <v>820</v>
      </c>
      <c r="B1592" s="5"/>
      <c r="C1592" s="5" t="s">
        <v>53</v>
      </c>
      <c r="D1592" s="9"/>
      <c r="E1592" s="9"/>
      <c r="F1592" s="9"/>
      <c r="G1592" s="16"/>
    </row>
    <row r="1593" spans="1:8" s="8" customFormat="1" ht="14.65" customHeight="1">
      <c r="A1593" s="6" t="s">
        <v>458</v>
      </c>
      <c r="B1593" s="43" t="s">
        <v>62</v>
      </c>
      <c r="C1593" s="43"/>
      <c r="D1593" s="15">
        <v>2.5</v>
      </c>
      <c r="E1593" s="15">
        <v>6.1</v>
      </c>
      <c r="F1593" s="15">
        <v>23.9</v>
      </c>
      <c r="G1593" s="15">
        <v>160.6</v>
      </c>
      <c r="H1593" s="7"/>
    </row>
    <row r="1594" spans="1:8" ht="12.2" customHeight="1">
      <c r="A1594" s="9" t="s">
        <v>27</v>
      </c>
      <c r="B1594" s="5" t="s">
        <v>14</v>
      </c>
      <c r="C1594" s="5" t="s">
        <v>14</v>
      </c>
      <c r="D1594" s="9"/>
      <c r="E1594" s="9"/>
      <c r="F1594" s="9"/>
      <c r="G1594" s="16"/>
    </row>
    <row r="1595" spans="1:8" ht="12.2" customHeight="1">
      <c r="A1595" s="9" t="s">
        <v>103</v>
      </c>
      <c r="B1595" s="5" t="s">
        <v>209</v>
      </c>
      <c r="C1595" s="5" t="s">
        <v>62</v>
      </c>
      <c r="D1595" s="9"/>
      <c r="E1595" s="9"/>
      <c r="F1595" s="9"/>
      <c r="G1595" s="16"/>
    </row>
    <row r="1596" spans="1:8" ht="12.2" customHeight="1">
      <c r="A1596" s="9" t="s">
        <v>45</v>
      </c>
      <c r="B1596" s="5" t="s">
        <v>46</v>
      </c>
      <c r="C1596" s="5" t="s">
        <v>46</v>
      </c>
      <c r="D1596" s="9"/>
      <c r="E1596" s="9"/>
      <c r="F1596" s="9"/>
      <c r="G1596" s="16"/>
    </row>
    <row r="1597" spans="1:8" s="8" customFormat="1" ht="14.65" customHeight="1">
      <c r="A1597" s="6" t="s">
        <v>821</v>
      </c>
      <c r="B1597" s="43" t="s">
        <v>295</v>
      </c>
      <c r="C1597" s="43"/>
      <c r="D1597" s="15">
        <v>0.7</v>
      </c>
      <c r="E1597" s="15">
        <v>1.8</v>
      </c>
      <c r="F1597" s="15">
        <v>3.6</v>
      </c>
      <c r="G1597" s="15">
        <v>35.5</v>
      </c>
      <c r="H1597" s="7"/>
    </row>
    <row r="1598" spans="1:8" ht="12.2" customHeight="1">
      <c r="A1598" s="9" t="s">
        <v>64</v>
      </c>
      <c r="B1598" s="5" t="s">
        <v>417</v>
      </c>
      <c r="C1598" s="5" t="s">
        <v>417</v>
      </c>
      <c r="D1598" s="9"/>
      <c r="E1598" s="9"/>
      <c r="F1598" s="9"/>
      <c r="G1598" s="16"/>
    </row>
    <row r="1599" spans="1:8" ht="12.2" customHeight="1">
      <c r="A1599" s="9" t="s">
        <v>131</v>
      </c>
      <c r="B1599" s="5" t="s">
        <v>194</v>
      </c>
      <c r="C1599" s="5" t="s">
        <v>194</v>
      </c>
      <c r="D1599" s="9"/>
      <c r="E1599" s="9"/>
      <c r="F1599" s="9"/>
      <c r="G1599" s="16"/>
    </row>
    <row r="1600" spans="1:8" ht="12.2" customHeight="1">
      <c r="A1600" s="9" t="s">
        <v>101</v>
      </c>
      <c r="B1600" s="5" t="s">
        <v>56</v>
      </c>
      <c r="C1600" s="5" t="s">
        <v>109</v>
      </c>
      <c r="D1600" s="9"/>
      <c r="E1600" s="9"/>
      <c r="F1600" s="9"/>
      <c r="G1600" s="16"/>
    </row>
    <row r="1601" spans="1:8" ht="12.2" customHeight="1">
      <c r="A1601" s="9" t="s">
        <v>98</v>
      </c>
      <c r="B1601" s="5" t="s">
        <v>56</v>
      </c>
      <c r="C1601" s="5" t="s">
        <v>593</v>
      </c>
      <c r="D1601" s="9"/>
      <c r="E1601" s="9"/>
      <c r="F1601" s="9"/>
      <c r="G1601" s="16"/>
    </row>
    <row r="1602" spans="1:8" ht="12.2" customHeight="1">
      <c r="A1602" s="9" t="s">
        <v>92</v>
      </c>
      <c r="B1602" s="5" t="s">
        <v>150</v>
      </c>
      <c r="C1602" s="5" t="s">
        <v>150</v>
      </c>
      <c r="D1602" s="9"/>
      <c r="E1602" s="9"/>
      <c r="F1602" s="9"/>
      <c r="G1602" s="16"/>
    </row>
    <row r="1603" spans="1:8" ht="12.2" customHeight="1">
      <c r="A1603" s="9" t="s">
        <v>40</v>
      </c>
      <c r="B1603" s="5" t="s">
        <v>56</v>
      </c>
      <c r="C1603" s="5" t="s">
        <v>56</v>
      </c>
      <c r="D1603" s="9"/>
      <c r="E1603" s="9"/>
      <c r="F1603" s="9"/>
      <c r="G1603" s="16"/>
    </row>
    <row r="1604" spans="1:8" ht="12.2" customHeight="1">
      <c r="A1604" s="9" t="s">
        <v>27</v>
      </c>
      <c r="B1604" s="5" t="s">
        <v>594</v>
      </c>
      <c r="C1604" s="5" t="s">
        <v>594</v>
      </c>
      <c r="D1604" s="9"/>
      <c r="E1604" s="9"/>
      <c r="F1604" s="9"/>
      <c r="G1604" s="16"/>
    </row>
    <row r="1605" spans="1:8" s="8" customFormat="1" ht="14.65" customHeight="1">
      <c r="A1605" s="6" t="s">
        <v>138</v>
      </c>
      <c r="B1605" s="43" t="s">
        <v>11</v>
      </c>
      <c r="C1605" s="43"/>
      <c r="D1605" s="15">
        <v>1</v>
      </c>
      <c r="E1605" s="15">
        <v>0.1</v>
      </c>
      <c r="F1605" s="15">
        <v>15.7</v>
      </c>
      <c r="G1605" s="15">
        <v>68.2</v>
      </c>
      <c r="H1605" s="7"/>
    </row>
    <row r="1606" spans="1:8" ht="16.5" customHeight="1">
      <c r="A1606" s="9" t="s">
        <v>139</v>
      </c>
      <c r="B1606" s="5" t="s">
        <v>90</v>
      </c>
      <c r="C1606" s="5" t="s">
        <v>90</v>
      </c>
      <c r="D1606" s="9"/>
      <c r="E1606" s="9"/>
      <c r="F1606" s="9"/>
      <c r="G1606" s="16"/>
    </row>
    <row r="1607" spans="1:8" ht="12.2" customHeight="1">
      <c r="A1607" s="9" t="s">
        <v>34</v>
      </c>
      <c r="B1607" s="5" t="s">
        <v>143</v>
      </c>
      <c r="C1607" s="5" t="s">
        <v>143</v>
      </c>
      <c r="D1607" s="9"/>
      <c r="E1607" s="9"/>
      <c r="F1607" s="9"/>
      <c r="G1607" s="16"/>
    </row>
    <row r="1608" spans="1:8" ht="12.2" customHeight="1">
      <c r="A1608" s="9" t="s">
        <v>64</v>
      </c>
      <c r="B1608" s="5" t="s">
        <v>145</v>
      </c>
      <c r="C1608" s="5" t="s">
        <v>145</v>
      </c>
      <c r="D1608" s="9"/>
      <c r="E1608" s="9"/>
      <c r="F1608" s="9"/>
      <c r="G1608" s="16"/>
    </row>
    <row r="1609" spans="1:8" s="8" customFormat="1" ht="15.75" customHeight="1">
      <c r="A1609" s="6" t="s">
        <v>818</v>
      </c>
      <c r="B1609" s="43" t="s">
        <v>135</v>
      </c>
      <c r="C1609" s="43"/>
      <c r="D1609" s="15">
        <v>5.3</v>
      </c>
      <c r="E1609" s="15">
        <v>0.7</v>
      </c>
      <c r="F1609" s="15">
        <v>33.9</v>
      </c>
      <c r="G1609" s="15">
        <v>163.19999999999999</v>
      </c>
      <c r="H1609" s="7"/>
    </row>
    <row r="1610" spans="1:8" ht="15.75" customHeight="1">
      <c r="A1610" s="9" t="s">
        <v>818</v>
      </c>
      <c r="B1610" s="11"/>
      <c r="C1610" s="11" t="s">
        <v>135</v>
      </c>
      <c r="D1610" s="9"/>
      <c r="E1610" s="9"/>
      <c r="F1610" s="9"/>
      <c r="G1610" s="16"/>
    </row>
    <row r="1611" spans="1:8" ht="14.65" customHeight="1">
      <c r="A1611" s="13"/>
      <c r="B1611" s="13"/>
      <c r="C1611" s="13">
        <f>B1570+B1572+B1585+B1593+B1597+B1605+B1609</f>
        <v>830</v>
      </c>
      <c r="D1611" s="18">
        <f>D1570+D1572+D1585+D1593+D1597+D1605+D1609</f>
        <v>21.2</v>
      </c>
      <c r="E1611" s="18">
        <f t="shared" ref="E1611:G1611" si="89">E1570+E1572+E1585+E1593+E1597+E1605+E1609</f>
        <v>16.100000000000001</v>
      </c>
      <c r="F1611" s="18">
        <f t="shared" si="89"/>
        <v>90.299999999999983</v>
      </c>
      <c r="G1611" s="18">
        <f t="shared" si="89"/>
        <v>657.09999999999991</v>
      </c>
    </row>
    <row r="1612" spans="1:8" ht="21.2" customHeight="1">
      <c r="A1612" s="46" t="s">
        <v>146</v>
      </c>
      <c r="B1612" s="46"/>
      <c r="C1612" s="46"/>
      <c r="D1612" s="42"/>
      <c r="E1612" s="42"/>
      <c r="F1612" s="42"/>
      <c r="G1612" s="42"/>
    </row>
    <row r="1613" spans="1:8" s="8" customFormat="1" ht="14.65" customHeight="1">
      <c r="A1613" s="6" t="s">
        <v>415</v>
      </c>
      <c r="B1613" s="43" t="s">
        <v>295</v>
      </c>
      <c r="C1613" s="43"/>
      <c r="D1613" s="15">
        <v>4.5</v>
      </c>
      <c r="E1613" s="15">
        <v>3.4</v>
      </c>
      <c r="F1613" s="15">
        <v>33.799999999999997</v>
      </c>
      <c r="G1613" s="15">
        <v>177.5</v>
      </c>
      <c r="H1613" s="7"/>
    </row>
    <row r="1614" spans="1:8" ht="12.2" customHeight="1">
      <c r="A1614" s="9" t="s">
        <v>416</v>
      </c>
      <c r="B1614" s="5" t="s">
        <v>295</v>
      </c>
      <c r="C1614" s="5" t="s">
        <v>295</v>
      </c>
      <c r="D1614" s="9"/>
      <c r="E1614" s="9"/>
      <c r="F1614" s="9"/>
      <c r="G1614" s="16"/>
    </row>
    <row r="1615" spans="1:8" s="8" customFormat="1" ht="14.65" customHeight="1">
      <c r="A1615" s="6" t="s">
        <v>157</v>
      </c>
      <c r="B1615" s="43" t="s">
        <v>11</v>
      </c>
      <c r="C1615" s="43"/>
      <c r="D1615" s="15">
        <v>0.1</v>
      </c>
      <c r="E1615" s="15"/>
      <c r="F1615" s="15">
        <v>6.9</v>
      </c>
      <c r="G1615" s="15">
        <v>27.8</v>
      </c>
      <c r="H1615" s="7"/>
    </row>
    <row r="1616" spans="1:8" ht="12.2" customHeight="1">
      <c r="A1616" s="9" t="s">
        <v>158</v>
      </c>
      <c r="B1616" s="5" t="s">
        <v>28</v>
      </c>
      <c r="C1616" s="5" t="s">
        <v>28</v>
      </c>
      <c r="D1616" s="9"/>
      <c r="E1616" s="9"/>
      <c r="F1616" s="9"/>
      <c r="G1616" s="16"/>
    </row>
    <row r="1617" spans="1:8" ht="12.2" customHeight="1">
      <c r="A1617" s="9" t="s">
        <v>64</v>
      </c>
      <c r="B1617" s="5" t="s">
        <v>145</v>
      </c>
      <c r="C1617" s="5" t="s">
        <v>145</v>
      </c>
      <c r="D1617" s="9"/>
      <c r="E1617" s="9"/>
      <c r="F1617" s="9"/>
      <c r="G1617" s="16"/>
    </row>
    <row r="1618" spans="1:8" ht="12.2" customHeight="1">
      <c r="A1618" s="9" t="s">
        <v>34</v>
      </c>
      <c r="B1618" s="5" t="s">
        <v>60</v>
      </c>
      <c r="C1618" s="5" t="s">
        <v>60</v>
      </c>
      <c r="D1618" s="9"/>
      <c r="E1618" s="9"/>
      <c r="F1618" s="9"/>
      <c r="G1618" s="16"/>
    </row>
    <row r="1619" spans="1:8" s="8" customFormat="1" ht="14.65" customHeight="1">
      <c r="A1619" s="6" t="s">
        <v>433</v>
      </c>
      <c r="B1619" s="43" t="s">
        <v>113</v>
      </c>
      <c r="C1619" s="43"/>
      <c r="D1619" s="15">
        <v>0.9</v>
      </c>
      <c r="E1619" s="15">
        <v>0.2</v>
      </c>
      <c r="F1619" s="15">
        <v>8.1</v>
      </c>
      <c r="G1619" s="15">
        <v>43</v>
      </c>
      <c r="H1619" s="7"/>
    </row>
    <row r="1620" spans="1:8" ht="12.2" customHeight="1">
      <c r="A1620" s="10" t="s">
        <v>434</v>
      </c>
      <c r="B1620" s="11" t="s">
        <v>113</v>
      </c>
      <c r="C1620" s="11" t="s">
        <v>113</v>
      </c>
      <c r="D1620" s="9"/>
      <c r="E1620" s="9"/>
      <c r="F1620" s="9"/>
      <c r="G1620" s="16"/>
    </row>
    <row r="1621" spans="1:8" ht="14.65" customHeight="1">
      <c r="A1621" s="13"/>
      <c r="B1621" s="13"/>
      <c r="C1621" s="13">
        <f>B1613+B1615+B1619</f>
        <v>350</v>
      </c>
      <c r="D1621" s="18">
        <f>D1613+D1615+D1619</f>
        <v>5.5</v>
      </c>
      <c r="E1621" s="18">
        <f t="shared" ref="E1621:G1621" si="90">E1613+E1615+E1619</f>
        <v>3.6</v>
      </c>
      <c r="F1621" s="18">
        <f t="shared" si="90"/>
        <v>48.8</v>
      </c>
      <c r="G1621" s="18">
        <f t="shared" si="90"/>
        <v>248.3</v>
      </c>
    </row>
    <row r="1622" spans="1:8" ht="21.2" customHeight="1">
      <c r="A1622" s="46" t="s">
        <v>163</v>
      </c>
      <c r="B1622" s="46"/>
      <c r="C1622" s="46"/>
      <c r="D1622" s="42"/>
      <c r="E1622" s="42"/>
      <c r="F1622" s="42"/>
      <c r="G1622" s="42"/>
    </row>
    <row r="1623" spans="1:8" s="8" customFormat="1" ht="14.65" customHeight="1">
      <c r="A1623" s="6" t="s">
        <v>666</v>
      </c>
      <c r="B1623" s="43" t="s">
        <v>135</v>
      </c>
      <c r="C1623" s="43"/>
      <c r="D1623" s="15">
        <v>0.8</v>
      </c>
      <c r="E1623" s="15">
        <v>2.4</v>
      </c>
      <c r="F1623" s="15">
        <v>1.4</v>
      </c>
      <c r="G1623" s="15">
        <v>30.2</v>
      </c>
      <c r="H1623" s="7"/>
    </row>
    <row r="1624" spans="1:8" ht="12.2" customHeight="1">
      <c r="A1624" s="9" t="s">
        <v>27</v>
      </c>
      <c r="B1624" s="5" t="s">
        <v>28</v>
      </c>
      <c r="C1624" s="5" t="s">
        <v>28</v>
      </c>
      <c r="D1624" s="9"/>
      <c r="E1624" s="9"/>
      <c r="F1624" s="9"/>
      <c r="G1624" s="16"/>
    </row>
    <row r="1625" spans="1:8" ht="12.2" customHeight="1">
      <c r="A1625" s="9" t="s">
        <v>77</v>
      </c>
      <c r="B1625" s="5" t="s">
        <v>417</v>
      </c>
      <c r="C1625" s="5" t="s">
        <v>667</v>
      </c>
      <c r="D1625" s="9"/>
      <c r="E1625" s="9"/>
      <c r="F1625" s="9"/>
      <c r="G1625" s="16"/>
    </row>
    <row r="1626" spans="1:8" ht="12.2" customHeight="1">
      <c r="A1626" s="9" t="s">
        <v>80</v>
      </c>
      <c r="B1626" s="5" t="s">
        <v>81</v>
      </c>
      <c r="C1626" s="5" t="s">
        <v>668</v>
      </c>
      <c r="D1626" s="9"/>
      <c r="E1626" s="9"/>
      <c r="F1626" s="9"/>
      <c r="G1626" s="16"/>
    </row>
    <row r="1627" spans="1:8" ht="12.2" customHeight="1">
      <c r="A1627" s="9" t="s">
        <v>83</v>
      </c>
      <c r="B1627" s="5" t="s">
        <v>85</v>
      </c>
      <c r="C1627" s="5" t="s">
        <v>669</v>
      </c>
      <c r="D1627" s="9"/>
      <c r="E1627" s="9"/>
      <c r="F1627" s="9"/>
      <c r="G1627" s="16"/>
    </row>
    <row r="1628" spans="1:8" ht="12.2" customHeight="1">
      <c r="A1628" s="9" t="s">
        <v>40</v>
      </c>
      <c r="B1628" s="5" t="s">
        <v>137</v>
      </c>
      <c r="C1628" s="5" t="s">
        <v>137</v>
      </c>
      <c r="D1628" s="9"/>
      <c r="E1628" s="9"/>
      <c r="F1628" s="9"/>
      <c r="G1628" s="16"/>
    </row>
    <row r="1629" spans="1:8" s="8" customFormat="1" ht="14.65" customHeight="1">
      <c r="A1629" s="6" t="s">
        <v>496</v>
      </c>
      <c r="B1629" s="43" t="s">
        <v>113</v>
      </c>
      <c r="C1629" s="43"/>
      <c r="D1629" s="15">
        <v>10.5</v>
      </c>
      <c r="E1629" s="15">
        <v>4.3</v>
      </c>
      <c r="F1629" s="15">
        <v>11.3</v>
      </c>
      <c r="G1629" s="15">
        <v>140.19999999999999</v>
      </c>
      <c r="H1629" s="7"/>
    </row>
    <row r="1630" spans="1:8" ht="12.2" customHeight="1">
      <c r="A1630" s="9" t="s">
        <v>110</v>
      </c>
      <c r="B1630" s="5" t="s">
        <v>133</v>
      </c>
      <c r="C1630" s="5" t="s">
        <v>133</v>
      </c>
      <c r="D1630" s="9"/>
      <c r="E1630" s="9"/>
      <c r="F1630" s="9"/>
      <c r="G1630" s="16"/>
    </row>
    <row r="1631" spans="1:8" ht="12.2" customHeight="1">
      <c r="A1631" s="9" t="s">
        <v>131</v>
      </c>
      <c r="B1631" s="5" t="s">
        <v>202</v>
      </c>
      <c r="C1631" s="5" t="s">
        <v>202</v>
      </c>
      <c r="D1631" s="9"/>
      <c r="E1631" s="9"/>
      <c r="F1631" s="9"/>
      <c r="G1631" s="16"/>
    </row>
    <row r="1632" spans="1:8" ht="12.2" customHeight="1">
      <c r="A1632" s="9" t="s">
        <v>64</v>
      </c>
      <c r="B1632" s="5" t="s">
        <v>491</v>
      </c>
      <c r="C1632" s="5" t="s">
        <v>491</v>
      </c>
      <c r="D1632" s="9"/>
      <c r="E1632" s="9"/>
      <c r="F1632" s="9"/>
      <c r="G1632" s="16"/>
    </row>
    <row r="1633" spans="1:8" ht="12.2" customHeight="1">
      <c r="A1633" s="9" t="s">
        <v>27</v>
      </c>
      <c r="B1633" s="5" t="s">
        <v>28</v>
      </c>
      <c r="C1633" s="5" t="s">
        <v>28</v>
      </c>
      <c r="D1633" s="9"/>
      <c r="E1633" s="9"/>
      <c r="F1633" s="9"/>
      <c r="G1633" s="16"/>
    </row>
    <row r="1634" spans="1:8" ht="12.2" customHeight="1">
      <c r="A1634" s="9" t="s">
        <v>497</v>
      </c>
      <c r="B1634" s="5" t="s">
        <v>670</v>
      </c>
      <c r="C1634" s="5" t="s">
        <v>671</v>
      </c>
      <c r="D1634" s="9"/>
      <c r="E1634" s="9"/>
      <c r="F1634" s="9"/>
      <c r="G1634" s="16"/>
    </row>
    <row r="1635" spans="1:8" s="8" customFormat="1" ht="14.65" customHeight="1">
      <c r="A1635" s="6" t="s">
        <v>500</v>
      </c>
      <c r="B1635" s="43" t="s">
        <v>62</v>
      </c>
      <c r="C1635" s="43"/>
      <c r="D1635" s="15">
        <v>2.2999999999999998</v>
      </c>
      <c r="E1635" s="15">
        <v>2.7</v>
      </c>
      <c r="F1635" s="15">
        <v>12.5</v>
      </c>
      <c r="G1635" s="15">
        <v>84.2</v>
      </c>
      <c r="H1635" s="7"/>
    </row>
    <row r="1636" spans="1:8" ht="12.2" customHeight="1">
      <c r="A1636" s="9" t="s">
        <v>27</v>
      </c>
      <c r="B1636" s="5" t="s">
        <v>28</v>
      </c>
      <c r="C1636" s="5" t="s">
        <v>28</v>
      </c>
      <c r="D1636" s="9"/>
      <c r="E1636" s="9"/>
      <c r="F1636" s="9"/>
      <c r="G1636" s="16"/>
    </row>
    <row r="1637" spans="1:8" ht="12.2" customHeight="1">
      <c r="A1637" s="9" t="s">
        <v>103</v>
      </c>
      <c r="B1637" s="5" t="s">
        <v>501</v>
      </c>
      <c r="C1637" s="5" t="s">
        <v>344</v>
      </c>
      <c r="D1637" s="9"/>
      <c r="E1637" s="9"/>
      <c r="F1637" s="9"/>
      <c r="G1637" s="16"/>
    </row>
    <row r="1638" spans="1:8" ht="12.2" customHeight="1">
      <c r="A1638" s="9" t="s">
        <v>101</v>
      </c>
      <c r="B1638" s="5" t="s">
        <v>494</v>
      </c>
      <c r="C1638" s="5" t="s">
        <v>256</v>
      </c>
      <c r="D1638" s="9"/>
      <c r="E1638" s="9"/>
      <c r="F1638" s="9"/>
      <c r="G1638" s="16"/>
    </row>
    <row r="1639" spans="1:8" ht="12.2" customHeight="1">
      <c r="A1639" s="9" t="s">
        <v>96</v>
      </c>
      <c r="B1639" s="5" t="s">
        <v>672</v>
      </c>
      <c r="C1639" s="5" t="s">
        <v>430</v>
      </c>
      <c r="D1639" s="9"/>
      <c r="E1639" s="9"/>
      <c r="F1639" s="9"/>
      <c r="G1639" s="16"/>
    </row>
    <row r="1640" spans="1:8" ht="12.2" customHeight="1">
      <c r="A1640" s="9" t="s">
        <v>172</v>
      </c>
      <c r="B1640" s="5" t="s">
        <v>250</v>
      </c>
      <c r="C1640" s="5" t="s">
        <v>369</v>
      </c>
      <c r="D1640" s="9"/>
      <c r="E1640" s="9"/>
      <c r="F1640" s="9"/>
      <c r="G1640" s="16"/>
    </row>
    <row r="1641" spans="1:8" ht="12.2" customHeight="1">
      <c r="A1641" s="9" t="s">
        <v>98</v>
      </c>
      <c r="B1641" s="5" t="s">
        <v>673</v>
      </c>
      <c r="C1641" s="5" t="s">
        <v>363</v>
      </c>
      <c r="D1641" s="9"/>
      <c r="E1641" s="9"/>
      <c r="F1641" s="9"/>
      <c r="G1641" s="16"/>
    </row>
    <row r="1642" spans="1:8" ht="12.2" customHeight="1">
      <c r="A1642" s="9" t="s">
        <v>45</v>
      </c>
      <c r="B1642" s="5" t="s">
        <v>56</v>
      </c>
      <c r="C1642" s="5" t="s">
        <v>56</v>
      </c>
      <c r="D1642" s="9"/>
      <c r="E1642" s="9"/>
      <c r="F1642" s="9"/>
      <c r="G1642" s="16"/>
    </row>
    <row r="1643" spans="1:8" s="8" customFormat="1" ht="14.65" customHeight="1">
      <c r="A1643" s="6" t="s">
        <v>191</v>
      </c>
      <c r="B1643" s="43" t="s">
        <v>11</v>
      </c>
      <c r="C1643" s="43"/>
      <c r="D1643" s="15">
        <v>0.2</v>
      </c>
      <c r="E1643" s="15"/>
      <c r="F1643" s="15">
        <v>8.3000000000000007</v>
      </c>
      <c r="G1643" s="15">
        <v>35</v>
      </c>
      <c r="H1643" s="7"/>
    </row>
    <row r="1644" spans="1:8" ht="12.2" customHeight="1">
      <c r="A1644" s="9" t="s">
        <v>158</v>
      </c>
      <c r="B1644" s="5" t="s">
        <v>141</v>
      </c>
      <c r="C1644" s="5" t="s">
        <v>141</v>
      </c>
      <c r="D1644" s="9"/>
      <c r="E1644" s="9"/>
      <c r="F1644" s="9"/>
      <c r="G1644" s="16"/>
    </row>
    <row r="1645" spans="1:8" ht="12.2" customHeight="1">
      <c r="A1645" s="9" t="s">
        <v>64</v>
      </c>
      <c r="B1645" s="5" t="s">
        <v>251</v>
      </c>
      <c r="C1645" s="5" t="s">
        <v>251</v>
      </c>
      <c r="D1645" s="9"/>
      <c r="E1645" s="9"/>
      <c r="F1645" s="9"/>
      <c r="G1645" s="16"/>
    </row>
    <row r="1646" spans="1:8" ht="12.2" customHeight="1">
      <c r="A1646" s="9" t="s">
        <v>64</v>
      </c>
      <c r="B1646" s="5" t="s">
        <v>252</v>
      </c>
      <c r="C1646" s="5" t="s">
        <v>252</v>
      </c>
      <c r="D1646" s="9"/>
      <c r="E1646" s="9"/>
      <c r="F1646" s="9"/>
      <c r="G1646" s="16"/>
    </row>
    <row r="1647" spans="1:8" ht="12.2" customHeight="1">
      <c r="A1647" s="9" t="s">
        <v>34</v>
      </c>
      <c r="B1647" s="5" t="s">
        <v>182</v>
      </c>
      <c r="C1647" s="5" t="s">
        <v>182</v>
      </c>
      <c r="D1647" s="9"/>
      <c r="E1647" s="9"/>
      <c r="F1647" s="9"/>
      <c r="G1647" s="16"/>
    </row>
    <row r="1648" spans="1:8" ht="12.2" customHeight="1">
      <c r="A1648" s="9" t="s">
        <v>193</v>
      </c>
      <c r="B1648" s="5" t="s">
        <v>182</v>
      </c>
      <c r="C1648" s="5" t="s">
        <v>194</v>
      </c>
      <c r="D1648" s="9"/>
      <c r="E1648" s="9"/>
      <c r="F1648" s="9"/>
      <c r="G1648" s="16"/>
    </row>
    <row r="1649" spans="1:8" s="8" customFormat="1" ht="14.65" customHeight="1">
      <c r="A1649" s="6" t="s">
        <v>43</v>
      </c>
      <c r="B1649" s="43" t="s">
        <v>331</v>
      </c>
      <c r="C1649" s="43"/>
      <c r="D1649" s="15">
        <v>3.1</v>
      </c>
      <c r="E1649" s="15">
        <v>6.9</v>
      </c>
      <c r="F1649" s="15">
        <v>20.100000000000001</v>
      </c>
      <c r="G1649" s="15">
        <v>154.6</v>
      </c>
      <c r="H1649" s="7"/>
    </row>
    <row r="1650" spans="1:8" ht="12.2" customHeight="1">
      <c r="A1650" s="9" t="s">
        <v>45</v>
      </c>
      <c r="B1650" s="5" t="s">
        <v>182</v>
      </c>
      <c r="C1650" s="5" t="s">
        <v>182</v>
      </c>
      <c r="D1650" s="9"/>
      <c r="E1650" s="9"/>
      <c r="F1650" s="9"/>
      <c r="G1650" s="16"/>
    </row>
    <row r="1651" spans="1:8" ht="21.6" customHeight="1">
      <c r="A1651" s="10" t="s">
        <v>820</v>
      </c>
      <c r="B1651" s="5"/>
      <c r="C1651" s="5" t="s">
        <v>50</v>
      </c>
      <c r="D1651" s="9"/>
      <c r="E1651" s="9"/>
      <c r="F1651" s="9"/>
      <c r="G1651" s="16"/>
    </row>
    <row r="1652" spans="1:8" s="8" customFormat="1" ht="14.65" customHeight="1">
      <c r="A1652" s="6" t="s">
        <v>66</v>
      </c>
      <c r="B1652" s="43" t="s">
        <v>195</v>
      </c>
      <c r="C1652" s="43"/>
      <c r="D1652" s="15">
        <v>5.3</v>
      </c>
      <c r="E1652" s="15">
        <v>0.4</v>
      </c>
      <c r="F1652" s="15">
        <v>35.1</v>
      </c>
      <c r="G1652" s="15">
        <v>165.8</v>
      </c>
      <c r="H1652" s="7"/>
    </row>
    <row r="1653" spans="1:8" ht="14.25" customHeight="1">
      <c r="A1653" s="10" t="s">
        <v>820</v>
      </c>
      <c r="B1653" s="11"/>
      <c r="C1653" s="11" t="s">
        <v>195</v>
      </c>
      <c r="D1653" s="9"/>
      <c r="E1653" s="9"/>
      <c r="F1653" s="9"/>
      <c r="G1653" s="16"/>
    </row>
    <row r="1654" spans="1:8" ht="14.65" customHeight="1">
      <c r="A1654" s="13"/>
      <c r="B1654" s="13"/>
      <c r="C1654" s="13">
        <f>B1623+B1629+B1635+B1643+B1649+B1652</f>
        <v>648</v>
      </c>
      <c r="D1654" s="18">
        <f>D1623+D1629+D1635+D1643+D1649+D1652</f>
        <v>22.200000000000003</v>
      </c>
      <c r="E1654" s="18">
        <f t="shared" ref="E1654:G1654" si="91">E1623+E1629+E1635+E1643+E1649+E1652</f>
        <v>16.699999999999996</v>
      </c>
      <c r="F1654" s="18">
        <f t="shared" si="91"/>
        <v>88.7</v>
      </c>
      <c r="G1654" s="18">
        <f t="shared" si="91"/>
        <v>610</v>
      </c>
    </row>
    <row r="1655" spans="1:8" ht="21.2" customHeight="1">
      <c r="A1655" s="46" t="s">
        <v>199</v>
      </c>
      <c r="B1655" s="46"/>
      <c r="C1655" s="46"/>
      <c r="D1655" s="42"/>
      <c r="E1655" s="42"/>
      <c r="F1655" s="42"/>
      <c r="G1655" s="42"/>
    </row>
    <row r="1656" spans="1:8" s="8" customFormat="1" ht="14.65" customHeight="1">
      <c r="A1656" s="6" t="s">
        <v>273</v>
      </c>
      <c r="B1656" s="43" t="s">
        <v>11</v>
      </c>
      <c r="C1656" s="43"/>
      <c r="D1656" s="15">
        <v>5.6</v>
      </c>
      <c r="E1656" s="15">
        <v>5</v>
      </c>
      <c r="F1656" s="15">
        <v>9</v>
      </c>
      <c r="G1656" s="15">
        <v>113</v>
      </c>
      <c r="H1656" s="7"/>
    </row>
    <row r="1657" spans="1:8" ht="12.2" customHeight="1">
      <c r="A1657" s="9" t="s">
        <v>274</v>
      </c>
      <c r="B1657" s="5" t="s">
        <v>11</v>
      </c>
      <c r="C1657" s="5" t="s">
        <v>11</v>
      </c>
      <c r="D1657" s="9"/>
      <c r="E1657" s="9"/>
      <c r="F1657" s="9"/>
      <c r="G1657" s="16"/>
    </row>
    <row r="1658" spans="1:8" s="8" customFormat="1" ht="14.65" customHeight="1">
      <c r="A1658" s="6" t="s">
        <v>433</v>
      </c>
      <c r="B1658" s="43" t="s">
        <v>204</v>
      </c>
      <c r="C1658" s="43"/>
      <c r="D1658" s="15">
        <v>0.8</v>
      </c>
      <c r="E1658" s="15">
        <v>0.2</v>
      </c>
      <c r="F1658" s="15">
        <v>6.9</v>
      </c>
      <c r="G1658" s="15">
        <v>36.6</v>
      </c>
      <c r="H1658" s="7"/>
    </row>
    <row r="1659" spans="1:8" ht="12.2" customHeight="1">
      <c r="A1659" s="10" t="s">
        <v>434</v>
      </c>
      <c r="B1659" s="11" t="s">
        <v>204</v>
      </c>
      <c r="C1659" s="11" t="s">
        <v>204</v>
      </c>
      <c r="D1659" s="9"/>
      <c r="E1659" s="9"/>
      <c r="F1659" s="9"/>
      <c r="G1659" s="16"/>
    </row>
    <row r="1660" spans="1:8" ht="14.65" customHeight="1">
      <c r="A1660" s="13"/>
      <c r="B1660" s="13"/>
      <c r="C1660" s="13">
        <f>B1656+B1658</f>
        <v>285</v>
      </c>
      <c r="D1660" s="18">
        <f>D1656+D1658</f>
        <v>6.3999999999999995</v>
      </c>
      <c r="E1660" s="18">
        <f t="shared" ref="E1660:G1660" si="92">E1656+E1658</f>
        <v>5.2</v>
      </c>
      <c r="F1660" s="18">
        <f t="shared" si="92"/>
        <v>15.9</v>
      </c>
      <c r="G1660" s="18">
        <f t="shared" si="92"/>
        <v>149.6</v>
      </c>
    </row>
    <row r="1661" spans="1:8" ht="14.65" customHeight="1">
      <c r="A1661" s="13" t="s">
        <v>206</v>
      </c>
      <c r="B1661" s="13"/>
      <c r="C1661" s="13">
        <f>C1660+C1654+C1621+C1611+C1568+C1564</f>
        <v>2843</v>
      </c>
      <c r="D1661" s="18">
        <f>D1660+D1654+D1621+D1611+D1568+D1564</f>
        <v>69.8</v>
      </c>
      <c r="E1661" s="18">
        <f t="shared" ref="E1661:G1661" si="93">E1660+E1654+E1621+E1611+E1568+E1564</f>
        <v>63.699999999999989</v>
      </c>
      <c r="F1661" s="18">
        <f t="shared" si="93"/>
        <v>321.39999999999998</v>
      </c>
      <c r="G1661" s="18">
        <f t="shared" si="93"/>
        <v>2215.4</v>
      </c>
    </row>
    <row r="1664" spans="1:8" ht="25.5">
      <c r="A1664" s="23"/>
      <c r="B1664" s="24" t="s">
        <v>789</v>
      </c>
      <c r="C1664" s="24" t="s">
        <v>790</v>
      </c>
      <c r="D1664" s="24" t="s">
        <v>791</v>
      </c>
      <c r="E1664" s="24" t="s">
        <v>792</v>
      </c>
      <c r="F1664" s="24" t="s">
        <v>793</v>
      </c>
      <c r="G1664" s="39" t="s">
        <v>813</v>
      </c>
    </row>
    <row r="1665" spans="1:7" ht="24" customHeight="1">
      <c r="A1665" s="25" t="s">
        <v>794</v>
      </c>
      <c r="B1665" s="26">
        <f>C143</f>
        <v>2775</v>
      </c>
      <c r="C1665" s="26">
        <f t="shared" ref="C1665:F1665" si="94">D143</f>
        <v>85</v>
      </c>
      <c r="D1665" s="26">
        <f t="shared" si="94"/>
        <v>70.800000000000011</v>
      </c>
      <c r="E1665" s="26">
        <f t="shared" si="94"/>
        <v>353.19999999999993</v>
      </c>
      <c r="F1665" s="26">
        <f t="shared" si="94"/>
        <v>2516</v>
      </c>
      <c r="G1665" s="40"/>
    </row>
    <row r="1666" spans="1:7" ht="24" customHeight="1">
      <c r="A1666" s="25" t="s">
        <v>795</v>
      </c>
      <c r="B1666" s="26">
        <f>C256</f>
        <v>2748</v>
      </c>
      <c r="C1666" s="26">
        <f t="shared" ref="C1666:F1666" si="95">D256</f>
        <v>84.8</v>
      </c>
      <c r="D1666" s="26">
        <f t="shared" si="95"/>
        <v>88.6</v>
      </c>
      <c r="E1666" s="26">
        <f t="shared" si="95"/>
        <v>332.09999999999997</v>
      </c>
      <c r="F1666" s="26">
        <f t="shared" si="95"/>
        <v>2547</v>
      </c>
      <c r="G1666" s="40"/>
    </row>
    <row r="1667" spans="1:7" ht="24" customHeight="1">
      <c r="A1667" s="25" t="s">
        <v>796</v>
      </c>
      <c r="B1667" s="26">
        <f>C358</f>
        <v>2665</v>
      </c>
      <c r="C1667" s="26">
        <f t="shared" ref="C1667:F1667" si="96">D358</f>
        <v>81.2</v>
      </c>
      <c r="D1667" s="26">
        <f t="shared" si="96"/>
        <v>93.199999999999989</v>
      </c>
      <c r="E1667" s="26">
        <f t="shared" si="96"/>
        <v>297.70000000000005</v>
      </c>
      <c r="F1667" s="26">
        <f t="shared" si="96"/>
        <v>2358.7999999999997</v>
      </c>
      <c r="G1667" s="40"/>
    </row>
    <row r="1668" spans="1:7" ht="24" customHeight="1">
      <c r="A1668" s="25" t="s">
        <v>797</v>
      </c>
      <c r="B1668" s="26">
        <f>C481</f>
        <v>2688</v>
      </c>
      <c r="C1668" s="26">
        <f t="shared" ref="C1668:F1668" si="97">D481</f>
        <v>77.900000000000006</v>
      </c>
      <c r="D1668" s="26">
        <f t="shared" si="97"/>
        <v>78.2</v>
      </c>
      <c r="E1668" s="26">
        <f t="shared" si="97"/>
        <v>321.79999999999995</v>
      </c>
      <c r="F1668" s="26">
        <f t="shared" si="97"/>
        <v>2360.9</v>
      </c>
      <c r="G1668" s="40"/>
    </row>
    <row r="1669" spans="1:7" ht="24" customHeight="1">
      <c r="A1669" s="25" t="s">
        <v>798</v>
      </c>
      <c r="B1669" s="26">
        <f>C596</f>
        <v>2685</v>
      </c>
      <c r="C1669" s="26">
        <f t="shared" ref="C1669:F1669" si="98">D596</f>
        <v>80.800000000000011</v>
      </c>
      <c r="D1669" s="26">
        <f t="shared" si="98"/>
        <v>67.3</v>
      </c>
      <c r="E1669" s="26">
        <f t="shared" si="98"/>
        <v>301.79999999999995</v>
      </c>
      <c r="F1669" s="26">
        <f t="shared" si="98"/>
        <v>2165.3000000000002</v>
      </c>
      <c r="G1669" s="40"/>
    </row>
    <row r="1670" spans="1:7" ht="24" customHeight="1">
      <c r="A1670" s="25" t="s">
        <v>799</v>
      </c>
      <c r="B1670" s="26">
        <f>C713</f>
        <v>2790</v>
      </c>
      <c r="C1670" s="26">
        <f t="shared" ref="C1670:F1670" si="99">D713</f>
        <v>67</v>
      </c>
      <c r="D1670" s="26">
        <f t="shared" si="99"/>
        <v>68.7</v>
      </c>
      <c r="E1670" s="26">
        <f t="shared" si="99"/>
        <v>332.2</v>
      </c>
      <c r="F1670" s="26">
        <f t="shared" si="99"/>
        <v>2319.3000000000002</v>
      </c>
      <c r="G1670" s="40"/>
    </row>
    <row r="1671" spans="1:7" ht="24" customHeight="1">
      <c r="A1671" s="25" t="s">
        <v>800</v>
      </c>
      <c r="B1671" s="26">
        <f>C834</f>
        <v>2710</v>
      </c>
      <c r="C1671" s="26">
        <f t="shared" ref="C1671:F1671" si="100">D834</f>
        <v>71.800000000000011</v>
      </c>
      <c r="D1671" s="26">
        <f t="shared" si="100"/>
        <v>61.599999999999994</v>
      </c>
      <c r="E1671" s="26">
        <f t="shared" si="100"/>
        <v>365.8</v>
      </c>
      <c r="F1671" s="26">
        <f t="shared" si="100"/>
        <v>2336.1999999999998</v>
      </c>
      <c r="G1671" s="40"/>
    </row>
    <row r="1672" spans="1:7" ht="24" customHeight="1">
      <c r="A1672" s="25" t="s">
        <v>801</v>
      </c>
      <c r="B1672" s="26">
        <f>C953</f>
        <v>2780</v>
      </c>
      <c r="C1672" s="26">
        <f t="shared" ref="C1672:F1672" si="101">D953</f>
        <v>82.6</v>
      </c>
      <c r="D1672" s="26">
        <f t="shared" si="101"/>
        <v>95.9</v>
      </c>
      <c r="E1672" s="26">
        <f t="shared" si="101"/>
        <v>362.40000000000003</v>
      </c>
      <c r="F1672" s="26">
        <f t="shared" si="101"/>
        <v>2691</v>
      </c>
      <c r="G1672" s="40"/>
    </row>
    <row r="1673" spans="1:7" ht="24" customHeight="1">
      <c r="A1673" s="25" t="s">
        <v>802</v>
      </c>
      <c r="B1673" s="26">
        <f>C1074</f>
        <v>2850</v>
      </c>
      <c r="C1673" s="26">
        <f t="shared" ref="C1673:F1673" si="102">D1074</f>
        <v>92.6</v>
      </c>
      <c r="D1673" s="26">
        <f t="shared" si="102"/>
        <v>68.099999999999994</v>
      </c>
      <c r="E1673" s="26">
        <f t="shared" si="102"/>
        <v>366.59999999999997</v>
      </c>
      <c r="F1673" s="26">
        <f t="shared" si="102"/>
        <v>2483.6999999999998</v>
      </c>
      <c r="G1673" s="40"/>
    </row>
    <row r="1674" spans="1:7" ht="24" customHeight="1">
      <c r="A1674" s="25" t="s">
        <v>803</v>
      </c>
      <c r="B1674" s="26">
        <f>C1188</f>
        <v>2623</v>
      </c>
      <c r="C1674" s="26">
        <f t="shared" ref="C1674:F1674" si="103">D1188</f>
        <v>81.5</v>
      </c>
      <c r="D1674" s="26">
        <f t="shared" si="103"/>
        <v>78.599999999999994</v>
      </c>
      <c r="E1674" s="26">
        <f t="shared" si="103"/>
        <v>315</v>
      </c>
      <c r="F1674" s="26">
        <f t="shared" si="103"/>
        <v>2275.6999999999998</v>
      </c>
      <c r="G1674" s="40"/>
    </row>
    <row r="1675" spans="1:7" ht="24" customHeight="1">
      <c r="A1675" s="25" t="s">
        <v>808</v>
      </c>
      <c r="B1675" s="26">
        <f>C1308</f>
        <v>2770</v>
      </c>
      <c r="C1675" s="26">
        <f t="shared" ref="C1675:F1675" si="104">D1308</f>
        <v>72.400000000000006</v>
      </c>
      <c r="D1675" s="26">
        <f t="shared" si="104"/>
        <v>103.6</v>
      </c>
      <c r="E1675" s="26">
        <f t="shared" si="104"/>
        <v>358.9</v>
      </c>
      <c r="F1675" s="26">
        <f t="shared" si="104"/>
        <v>2735.2999999999997</v>
      </c>
      <c r="G1675" s="40"/>
    </row>
    <row r="1676" spans="1:7" ht="24" customHeight="1">
      <c r="A1676" s="25" t="s">
        <v>809</v>
      </c>
      <c r="B1676" s="26">
        <f>C1417</f>
        <v>2730</v>
      </c>
      <c r="C1676" s="26">
        <f t="shared" ref="C1676:F1676" si="105">D1417</f>
        <v>82.600000000000009</v>
      </c>
      <c r="D1676" s="26">
        <f t="shared" si="105"/>
        <v>74</v>
      </c>
      <c r="E1676" s="26">
        <f t="shared" si="105"/>
        <v>288.29999999999995</v>
      </c>
      <c r="F1676" s="26">
        <f t="shared" si="105"/>
        <v>2133.6999999999998</v>
      </c>
      <c r="G1676" s="40"/>
    </row>
    <row r="1677" spans="1:7" ht="24" customHeight="1">
      <c r="A1677" s="25" t="s">
        <v>810</v>
      </c>
      <c r="B1677" s="26">
        <f>C1539</f>
        <v>2830</v>
      </c>
      <c r="C1677" s="26">
        <f t="shared" ref="C1677:F1677" si="106">D1539</f>
        <v>86.100000000000009</v>
      </c>
      <c r="D1677" s="26">
        <f t="shared" si="106"/>
        <v>65.5</v>
      </c>
      <c r="E1677" s="26">
        <f t="shared" si="106"/>
        <v>364.89999999999992</v>
      </c>
      <c r="F1677" s="26">
        <f t="shared" si="106"/>
        <v>2460.9</v>
      </c>
      <c r="G1677" s="40"/>
    </row>
    <row r="1678" spans="1:7" ht="24" customHeight="1">
      <c r="A1678" s="25" t="s">
        <v>811</v>
      </c>
      <c r="B1678" s="26">
        <f>C1661</f>
        <v>2843</v>
      </c>
      <c r="C1678" s="26">
        <f t="shared" ref="C1678:F1678" si="107">D1661</f>
        <v>69.8</v>
      </c>
      <c r="D1678" s="26">
        <f t="shared" si="107"/>
        <v>63.699999999999989</v>
      </c>
      <c r="E1678" s="26">
        <f t="shared" si="107"/>
        <v>321.39999999999998</v>
      </c>
      <c r="F1678" s="26">
        <f t="shared" si="107"/>
        <v>2215.4</v>
      </c>
      <c r="G1678" s="40"/>
    </row>
    <row r="1679" spans="1:7" ht="24" customHeight="1">
      <c r="A1679" s="25" t="s">
        <v>804</v>
      </c>
      <c r="B1679" s="27">
        <f>B1665+B1666+B1667+B1668+B1669+B1670+B1671+B1672+B1673+B1674+B1675+B1676+B1677+B1678</f>
        <v>38487</v>
      </c>
      <c r="C1679" s="27">
        <f t="shared" ref="C1679:F1679" si="108">C1665+C1666+C1667+C1668+C1669+C1670+C1671+C1672+C1673+C1674+C1675+C1676+C1677+C1678</f>
        <v>1116.0999999999999</v>
      </c>
      <c r="D1679" s="27">
        <f t="shared" si="108"/>
        <v>1077.8</v>
      </c>
      <c r="E1679" s="27">
        <f t="shared" si="108"/>
        <v>4682.0999999999995</v>
      </c>
      <c r="F1679" s="27">
        <f t="shared" si="108"/>
        <v>33599.200000000004</v>
      </c>
      <c r="G1679" s="40"/>
    </row>
    <row r="1680" spans="1:7" ht="24" customHeight="1">
      <c r="A1680" s="28" t="s">
        <v>805</v>
      </c>
      <c r="B1680" s="33">
        <f>B1679/14</f>
        <v>2749.0714285714284</v>
      </c>
      <c r="C1680" s="33">
        <f t="shared" ref="C1680:F1680" si="109">C1679/14</f>
        <v>79.721428571428561</v>
      </c>
      <c r="D1680" s="33">
        <f t="shared" si="109"/>
        <v>76.98571428571428</v>
      </c>
      <c r="E1680" s="33">
        <f t="shared" si="109"/>
        <v>334.43571428571425</v>
      </c>
      <c r="F1680" s="33">
        <f t="shared" si="109"/>
        <v>2399.9428571428575</v>
      </c>
      <c r="G1680" s="40"/>
    </row>
    <row r="1681" spans="1:7" ht="24" customHeight="1">
      <c r="A1681" s="29" t="s">
        <v>806</v>
      </c>
      <c r="B1681" s="30">
        <v>2400</v>
      </c>
      <c r="C1681" s="30">
        <v>77</v>
      </c>
      <c r="D1681" s="30">
        <v>79</v>
      </c>
      <c r="E1681" s="30">
        <v>335</v>
      </c>
      <c r="F1681" s="30">
        <v>2350</v>
      </c>
      <c r="G1681" s="40"/>
    </row>
    <row r="1682" spans="1:7" ht="24" customHeight="1">
      <c r="A1682" s="37" t="s">
        <v>807</v>
      </c>
      <c r="B1682" s="38">
        <f>B1680*100/B1681</f>
        <v>114.54464285714285</v>
      </c>
      <c r="C1682" s="38">
        <f>C1680*100/C1681</f>
        <v>103.53432282003709</v>
      </c>
      <c r="D1682" s="38">
        <f t="shared" ref="D1682:F1682" si="110">D1680*100/D1681</f>
        <v>97.450271247739607</v>
      </c>
      <c r="E1682" s="38">
        <f t="shared" si="110"/>
        <v>99.831556503198286</v>
      </c>
      <c r="F1682" s="38">
        <f t="shared" si="110"/>
        <v>102.12522796352584</v>
      </c>
      <c r="G1682" s="41"/>
    </row>
    <row r="1683" spans="1:7" ht="24" customHeight="1">
      <c r="A1683" s="31"/>
      <c r="B1683" s="31"/>
      <c r="C1683" s="31"/>
      <c r="D1683" s="31"/>
      <c r="E1683" s="31"/>
      <c r="F1683" s="31"/>
      <c r="G1683" s="31"/>
    </row>
    <row r="1684" spans="1:7" ht="24" customHeight="1">
      <c r="A1684" s="36"/>
      <c r="B1684" s="31"/>
      <c r="C1684" s="32"/>
      <c r="D1684" s="32"/>
      <c r="E1684" s="32"/>
      <c r="F1684" s="32"/>
      <c r="G1684" s="31"/>
    </row>
  </sheetData>
  <mergeCells count="470">
    <mergeCell ref="A2:G2"/>
    <mergeCell ref="A3:G3"/>
    <mergeCell ref="A4:G4"/>
    <mergeCell ref="A5:G5"/>
    <mergeCell ref="A6:G6"/>
    <mergeCell ref="A7:G7"/>
    <mergeCell ref="B1658:C1658"/>
    <mergeCell ref="A1655:G1655"/>
    <mergeCell ref="B1656:C1656"/>
    <mergeCell ref="B1652:C1652"/>
    <mergeCell ref="B1649:C1649"/>
    <mergeCell ref="B1643:C1643"/>
    <mergeCell ref="B1635:C1635"/>
    <mergeCell ref="B1629:C1629"/>
    <mergeCell ref="A1622:G1622"/>
    <mergeCell ref="B1623:C1623"/>
    <mergeCell ref="B1619:C1619"/>
    <mergeCell ref="B1615:C1615"/>
    <mergeCell ref="A1612:G1612"/>
    <mergeCell ref="B1613:C1613"/>
    <mergeCell ref="B1609:C1609"/>
    <mergeCell ref="B1605:C1605"/>
    <mergeCell ref="B1597:C1597"/>
    <mergeCell ref="B1593:C1593"/>
    <mergeCell ref="B1585:C1585"/>
    <mergeCell ref="B1572:C1572"/>
    <mergeCell ref="A1569:G1569"/>
    <mergeCell ref="B1570:C1570"/>
    <mergeCell ref="A1565:G1565"/>
    <mergeCell ref="B1566:C1566"/>
    <mergeCell ref="B1562:C1562"/>
    <mergeCell ref="B1559:C1559"/>
    <mergeCell ref="B1554:C1554"/>
    <mergeCell ref="A1545:G1545"/>
    <mergeCell ref="B1546:C1546"/>
    <mergeCell ref="A1541:G1541"/>
    <mergeCell ref="A1543:A1544"/>
    <mergeCell ref="B1543:C1543"/>
    <mergeCell ref="D1543:F1543"/>
    <mergeCell ref="G1543:G1544"/>
    <mergeCell ref="B1536:C1536"/>
    <mergeCell ref="A1533:G1533"/>
    <mergeCell ref="B1534:C1534"/>
    <mergeCell ref="B1530:C1530"/>
    <mergeCell ref="B1525:C1525"/>
    <mergeCell ref="B1523:C1523"/>
    <mergeCell ref="B1513:C1513"/>
    <mergeCell ref="B1505:C1505"/>
    <mergeCell ref="A1502:G1502"/>
    <mergeCell ref="B1503:C1503"/>
    <mergeCell ref="B1499:C1499"/>
    <mergeCell ref="B1495:C1495"/>
    <mergeCell ref="A1485:G1485"/>
    <mergeCell ref="B1486:C1486"/>
    <mergeCell ref="B1482:C1482"/>
    <mergeCell ref="B1480:C1480"/>
    <mergeCell ref="B1476:C1476"/>
    <mergeCell ref="B1471:C1471"/>
    <mergeCell ref="B1465:C1465"/>
    <mergeCell ref="B1456:C1456"/>
    <mergeCell ref="A1451:G1451"/>
    <mergeCell ref="B1452:C1452"/>
    <mergeCell ref="A1447:G1447"/>
    <mergeCell ref="B1448:C1448"/>
    <mergeCell ref="B1441:C1441"/>
    <mergeCell ref="B1439:C1439"/>
    <mergeCell ref="B1437:C1437"/>
    <mergeCell ref="B1434:C1434"/>
    <mergeCell ref="A1423:G1423"/>
    <mergeCell ref="A1419:G1419"/>
    <mergeCell ref="A1421:A1422"/>
    <mergeCell ref="B1421:C1421"/>
    <mergeCell ref="D1421:F1421"/>
    <mergeCell ref="G1421:G1422"/>
    <mergeCell ref="B1414:C1414"/>
    <mergeCell ref="A1411:G1411"/>
    <mergeCell ref="B1412:C1412"/>
    <mergeCell ref="B1408:C1408"/>
    <mergeCell ref="B1402:C1402"/>
    <mergeCell ref="B1399:C1399"/>
    <mergeCell ref="B1394:C1394"/>
    <mergeCell ref="B1386:C1386"/>
    <mergeCell ref="A1383:G1383"/>
    <mergeCell ref="B1384:C1384"/>
    <mergeCell ref="B1380:C1380"/>
    <mergeCell ref="B1376:C1376"/>
    <mergeCell ref="A1373:G1373"/>
    <mergeCell ref="B1374:C1374"/>
    <mergeCell ref="B1370:C1370"/>
    <mergeCell ref="B1366:C1366"/>
    <mergeCell ref="B1361:C1361"/>
    <mergeCell ref="B1341:C1341"/>
    <mergeCell ref="A1336:G1336"/>
    <mergeCell ref="B1337:C1337"/>
    <mergeCell ref="A1332:G1332"/>
    <mergeCell ref="B1333:C1333"/>
    <mergeCell ref="B1328:C1328"/>
    <mergeCell ref="B1323:C1323"/>
    <mergeCell ref="B1321:C1321"/>
    <mergeCell ref="A1314:G1314"/>
    <mergeCell ref="B1315:C1315"/>
    <mergeCell ref="A1310:G1310"/>
    <mergeCell ref="A1312:A1313"/>
    <mergeCell ref="B1312:C1312"/>
    <mergeCell ref="D1312:F1312"/>
    <mergeCell ref="G1312:G1313"/>
    <mergeCell ref="B1305:C1305"/>
    <mergeCell ref="A1302:G1302"/>
    <mergeCell ref="B1303:C1303"/>
    <mergeCell ref="B1299:C1299"/>
    <mergeCell ref="B1295:C1295"/>
    <mergeCell ref="B1287:C1287"/>
    <mergeCell ref="B1284:C1284"/>
    <mergeCell ref="B1277:C1277"/>
    <mergeCell ref="A1272:G1272"/>
    <mergeCell ref="B1273:C1273"/>
    <mergeCell ref="B1269:C1269"/>
    <mergeCell ref="B1265:C1265"/>
    <mergeCell ref="A1253:G1253"/>
    <mergeCell ref="B1254:C1254"/>
    <mergeCell ref="B1248:C1248"/>
    <mergeCell ref="B1246:C1246"/>
    <mergeCell ref="B1244:C1244"/>
    <mergeCell ref="B1234:C1234"/>
    <mergeCell ref="B1225:C1225"/>
    <mergeCell ref="A1217:G1217"/>
    <mergeCell ref="B1218:C1218"/>
    <mergeCell ref="A1213:G1213"/>
    <mergeCell ref="B1214:C1214"/>
    <mergeCell ref="B1210:C1210"/>
    <mergeCell ref="B1206:C1206"/>
    <mergeCell ref="B1201:C1201"/>
    <mergeCell ref="A1194:G1194"/>
    <mergeCell ref="B1195:C1195"/>
    <mergeCell ref="A1190:G1190"/>
    <mergeCell ref="A1192:A1193"/>
    <mergeCell ref="B1192:C1192"/>
    <mergeCell ref="D1192:F1192"/>
    <mergeCell ref="G1192:G1193"/>
    <mergeCell ref="A1184:G1184"/>
    <mergeCell ref="B1185:C1185"/>
    <mergeCell ref="B1179:C1179"/>
    <mergeCell ref="B1171:C1171"/>
    <mergeCell ref="B1168:C1168"/>
    <mergeCell ref="B1160:C1160"/>
    <mergeCell ref="B1153:C1153"/>
    <mergeCell ref="A1150:G1150"/>
    <mergeCell ref="B1151:C1151"/>
    <mergeCell ref="B1147:C1147"/>
    <mergeCell ref="A1144:G1144"/>
    <mergeCell ref="B1145:C1145"/>
    <mergeCell ref="B1141:C1141"/>
    <mergeCell ref="B1139:C1139"/>
    <mergeCell ref="B1135:C1135"/>
    <mergeCell ref="B1131:C1131"/>
    <mergeCell ref="B1126:C1126"/>
    <mergeCell ref="B1114:C1114"/>
    <mergeCell ref="A1105:G1105"/>
    <mergeCell ref="B1106:C1106"/>
    <mergeCell ref="A1101:G1101"/>
    <mergeCell ref="B1102:C1102"/>
    <mergeCell ref="B1098:C1098"/>
    <mergeCell ref="B1096:C1096"/>
    <mergeCell ref="B1093:C1093"/>
    <mergeCell ref="B1088:C1088"/>
    <mergeCell ref="A1080:G1080"/>
    <mergeCell ref="B1081:C1081"/>
    <mergeCell ref="A1076:G1076"/>
    <mergeCell ref="A1078:A1079"/>
    <mergeCell ref="B1078:C1078"/>
    <mergeCell ref="D1078:F1078"/>
    <mergeCell ref="G1078:G1079"/>
    <mergeCell ref="B1071:C1071"/>
    <mergeCell ref="A1068:G1068"/>
    <mergeCell ref="B1069:C1069"/>
    <mergeCell ref="B1065:C1065"/>
    <mergeCell ref="B1063:C1063"/>
    <mergeCell ref="B1059:C1059"/>
    <mergeCell ref="B1055:C1055"/>
    <mergeCell ref="B1047:C1047"/>
    <mergeCell ref="A1037:G1037"/>
    <mergeCell ref="B1038:C1038"/>
    <mergeCell ref="B1034:C1034"/>
    <mergeCell ref="B1030:C1030"/>
    <mergeCell ref="A1027:G1027"/>
    <mergeCell ref="B1028:C1028"/>
    <mergeCell ref="B1024:C1024"/>
    <mergeCell ref="B1020:C1020"/>
    <mergeCell ref="B1013:C1013"/>
    <mergeCell ref="B1008:C1008"/>
    <mergeCell ref="B1000:C1000"/>
    <mergeCell ref="B992:C992"/>
    <mergeCell ref="A985:G985"/>
    <mergeCell ref="B986:C986"/>
    <mergeCell ref="A981:G981"/>
    <mergeCell ref="B982:C982"/>
    <mergeCell ref="B978:C978"/>
    <mergeCell ref="B975:C975"/>
    <mergeCell ref="B970:C970"/>
    <mergeCell ref="A959:G959"/>
    <mergeCell ref="B960:C960"/>
    <mergeCell ref="A955:G955"/>
    <mergeCell ref="A957:A958"/>
    <mergeCell ref="B957:C957"/>
    <mergeCell ref="D957:F957"/>
    <mergeCell ref="G957:G958"/>
    <mergeCell ref="B950:C950"/>
    <mergeCell ref="A947:G947"/>
    <mergeCell ref="B948:C948"/>
    <mergeCell ref="B944:C944"/>
    <mergeCell ref="B941:C941"/>
    <mergeCell ref="B936:C936"/>
    <mergeCell ref="B931:C931"/>
    <mergeCell ref="A916:G916"/>
    <mergeCell ref="B917:C917"/>
    <mergeCell ref="B913:C913"/>
    <mergeCell ref="B909:C909"/>
    <mergeCell ref="A898:G898"/>
    <mergeCell ref="B899:C899"/>
    <mergeCell ref="B895:C895"/>
    <mergeCell ref="B893:C893"/>
    <mergeCell ref="B889:C889"/>
    <mergeCell ref="B884:C884"/>
    <mergeCell ref="B875:C875"/>
    <mergeCell ref="B863:C863"/>
    <mergeCell ref="A860:G860"/>
    <mergeCell ref="B861:C861"/>
    <mergeCell ref="A856:G856"/>
    <mergeCell ref="B857:C857"/>
    <mergeCell ref="B853:C853"/>
    <mergeCell ref="B849:C849"/>
    <mergeCell ref="B846:C846"/>
    <mergeCell ref="A840:G840"/>
    <mergeCell ref="B841:C841"/>
    <mergeCell ref="A836:G836"/>
    <mergeCell ref="A838:A839"/>
    <mergeCell ref="B838:C838"/>
    <mergeCell ref="D838:F838"/>
    <mergeCell ref="G838:G839"/>
    <mergeCell ref="B831:C831"/>
    <mergeCell ref="A828:G828"/>
    <mergeCell ref="B829:C829"/>
    <mergeCell ref="B823:C823"/>
    <mergeCell ref="B821:C821"/>
    <mergeCell ref="B819:C819"/>
    <mergeCell ref="B807:C807"/>
    <mergeCell ref="A804:G804"/>
    <mergeCell ref="B805:C805"/>
    <mergeCell ref="B801:C801"/>
    <mergeCell ref="B796:C796"/>
    <mergeCell ref="A786:G786"/>
    <mergeCell ref="B787:C787"/>
    <mergeCell ref="B783:C783"/>
    <mergeCell ref="B778:C778"/>
    <mergeCell ref="B769:C769"/>
    <mergeCell ref="B763:C763"/>
    <mergeCell ref="B753:C753"/>
    <mergeCell ref="A745:G745"/>
    <mergeCell ref="B746:C746"/>
    <mergeCell ref="A741:G741"/>
    <mergeCell ref="B742:C742"/>
    <mergeCell ref="B738:C738"/>
    <mergeCell ref="B736:C736"/>
    <mergeCell ref="B733:C733"/>
    <mergeCell ref="B728:C728"/>
    <mergeCell ref="B726:C726"/>
    <mergeCell ref="A719:G719"/>
    <mergeCell ref="B720:C720"/>
    <mergeCell ref="A715:G715"/>
    <mergeCell ref="A717:A718"/>
    <mergeCell ref="B717:C717"/>
    <mergeCell ref="D717:F717"/>
    <mergeCell ref="G717:G718"/>
    <mergeCell ref="B710:C710"/>
    <mergeCell ref="A707:G707"/>
    <mergeCell ref="B708:C708"/>
    <mergeCell ref="B701:C701"/>
    <mergeCell ref="B699:C699"/>
    <mergeCell ref="B696:C696"/>
    <mergeCell ref="B692:C692"/>
    <mergeCell ref="B684:C684"/>
    <mergeCell ref="A677:G677"/>
    <mergeCell ref="B678:C678"/>
    <mergeCell ref="B674:C674"/>
    <mergeCell ref="B670:C670"/>
    <mergeCell ref="A667:G667"/>
    <mergeCell ref="B668:C668"/>
    <mergeCell ref="B664:C664"/>
    <mergeCell ref="B660:C660"/>
    <mergeCell ref="B652:C652"/>
    <mergeCell ref="B648:C648"/>
    <mergeCell ref="B635:C635"/>
    <mergeCell ref="A627:G627"/>
    <mergeCell ref="B628:C628"/>
    <mergeCell ref="A623:G623"/>
    <mergeCell ref="B624:C624"/>
    <mergeCell ref="B620:C620"/>
    <mergeCell ref="B615:C615"/>
    <mergeCell ref="B613:C613"/>
    <mergeCell ref="B611:C611"/>
    <mergeCell ref="A602:G602"/>
    <mergeCell ref="B603:C603"/>
    <mergeCell ref="A598:G598"/>
    <mergeCell ref="A600:A601"/>
    <mergeCell ref="B600:C600"/>
    <mergeCell ref="D600:F600"/>
    <mergeCell ref="G600:G601"/>
    <mergeCell ref="B593:C593"/>
    <mergeCell ref="A590:G590"/>
    <mergeCell ref="B591:C591"/>
    <mergeCell ref="B587:C587"/>
    <mergeCell ref="B582:C582"/>
    <mergeCell ref="B574:C574"/>
    <mergeCell ref="B568:C568"/>
    <mergeCell ref="A561:G561"/>
    <mergeCell ref="B562:C562"/>
    <mergeCell ref="B558:C558"/>
    <mergeCell ref="B554:C554"/>
    <mergeCell ref="A551:G551"/>
    <mergeCell ref="B552:C552"/>
    <mergeCell ref="B548:C548"/>
    <mergeCell ref="B544:C544"/>
    <mergeCell ref="B536:C536"/>
    <mergeCell ref="B529:C529"/>
    <mergeCell ref="B518:C518"/>
    <mergeCell ref="A515:G515"/>
    <mergeCell ref="B516:C516"/>
    <mergeCell ref="A511:G511"/>
    <mergeCell ref="B512:C512"/>
    <mergeCell ref="B508:C508"/>
    <mergeCell ref="B503:C503"/>
    <mergeCell ref="B501:C501"/>
    <mergeCell ref="B498:C498"/>
    <mergeCell ref="A487:G487"/>
    <mergeCell ref="B488:C488"/>
    <mergeCell ref="A483:G483"/>
    <mergeCell ref="A485:A486"/>
    <mergeCell ref="B485:C485"/>
    <mergeCell ref="D485:F485"/>
    <mergeCell ref="G485:G486"/>
    <mergeCell ref="A477:G477"/>
    <mergeCell ref="B478:C478"/>
    <mergeCell ref="B474:C474"/>
    <mergeCell ref="B468:C468"/>
    <mergeCell ref="B464:C464"/>
    <mergeCell ref="B455:C455"/>
    <mergeCell ref="A446:G446"/>
    <mergeCell ref="B447:C447"/>
    <mergeCell ref="B441:C441"/>
    <mergeCell ref="B439:C439"/>
    <mergeCell ref="A427:G427"/>
    <mergeCell ref="B428:C428"/>
    <mergeCell ref="B421:C421"/>
    <mergeCell ref="B419:C419"/>
    <mergeCell ref="B417:C417"/>
    <mergeCell ref="B411:C411"/>
    <mergeCell ref="B403:C403"/>
    <mergeCell ref="B393:C393"/>
    <mergeCell ref="A387:G387"/>
    <mergeCell ref="B388:C388"/>
    <mergeCell ref="A383:G383"/>
    <mergeCell ref="B384:C384"/>
    <mergeCell ref="B377:C377"/>
    <mergeCell ref="B374:C374"/>
    <mergeCell ref="B372:C372"/>
    <mergeCell ref="A364:G364"/>
    <mergeCell ref="B365:C365"/>
    <mergeCell ref="A360:G360"/>
    <mergeCell ref="A362:A363"/>
    <mergeCell ref="B362:C362"/>
    <mergeCell ref="D362:F362"/>
    <mergeCell ref="G362:G363"/>
    <mergeCell ref="B355:C355"/>
    <mergeCell ref="A352:G352"/>
    <mergeCell ref="B353:C353"/>
    <mergeCell ref="B347:C347"/>
    <mergeCell ref="B345:C345"/>
    <mergeCell ref="B341:C341"/>
    <mergeCell ref="B331:C331"/>
    <mergeCell ref="A328:G328"/>
    <mergeCell ref="B329:C329"/>
    <mergeCell ref="B325:C325"/>
    <mergeCell ref="B321:C321"/>
    <mergeCell ref="A318:G318"/>
    <mergeCell ref="B319:C319"/>
    <mergeCell ref="B313:C313"/>
    <mergeCell ref="B311:C311"/>
    <mergeCell ref="B302:C302"/>
    <mergeCell ref="B293:C293"/>
    <mergeCell ref="A284:G284"/>
    <mergeCell ref="B285:C285"/>
    <mergeCell ref="A280:G280"/>
    <mergeCell ref="B281:C281"/>
    <mergeCell ref="B274:C274"/>
    <mergeCell ref="B272:C272"/>
    <mergeCell ref="B270:C270"/>
    <mergeCell ref="B268:C268"/>
    <mergeCell ref="A262:G262"/>
    <mergeCell ref="B263:C263"/>
    <mergeCell ref="A258:G258"/>
    <mergeCell ref="A260:A261"/>
    <mergeCell ref="B260:C260"/>
    <mergeCell ref="D260:F260"/>
    <mergeCell ref="G260:G261"/>
    <mergeCell ref="B253:C253"/>
    <mergeCell ref="A250:G250"/>
    <mergeCell ref="B251:C251"/>
    <mergeCell ref="B247:C247"/>
    <mergeCell ref="B245:C245"/>
    <mergeCell ref="B241:C241"/>
    <mergeCell ref="B233:C233"/>
    <mergeCell ref="A228:G228"/>
    <mergeCell ref="B229:C229"/>
    <mergeCell ref="B225:C225"/>
    <mergeCell ref="B219:C219"/>
    <mergeCell ref="A208:G208"/>
    <mergeCell ref="B209:C209"/>
    <mergeCell ref="B205:C205"/>
    <mergeCell ref="B201:C201"/>
    <mergeCell ref="B197:C197"/>
    <mergeCell ref="B179:C179"/>
    <mergeCell ref="A171:G171"/>
    <mergeCell ref="B172:C172"/>
    <mergeCell ref="A167:G167"/>
    <mergeCell ref="B168:C168"/>
    <mergeCell ref="B164:C164"/>
    <mergeCell ref="B161:C161"/>
    <mergeCell ref="B156:C156"/>
    <mergeCell ref="A149:G149"/>
    <mergeCell ref="B150:C150"/>
    <mergeCell ref="A145:G145"/>
    <mergeCell ref="A147:A148"/>
    <mergeCell ref="B147:C147"/>
    <mergeCell ref="D147:F147"/>
    <mergeCell ref="G147:G148"/>
    <mergeCell ref="B69:C69"/>
    <mergeCell ref="B61:C61"/>
    <mergeCell ref="B140:C140"/>
    <mergeCell ref="A137:G137"/>
    <mergeCell ref="B138:C138"/>
    <mergeCell ref="B134:C134"/>
    <mergeCell ref="B132:C132"/>
    <mergeCell ref="B127:C127"/>
    <mergeCell ref="B123:C123"/>
    <mergeCell ref="A104:G104"/>
    <mergeCell ref="B105:C105"/>
    <mergeCell ref="A13:G13"/>
    <mergeCell ref="B14:C14"/>
    <mergeCell ref="A9:G9"/>
    <mergeCell ref="A11:A12"/>
    <mergeCell ref="B11:C11"/>
    <mergeCell ref="D11:F11"/>
    <mergeCell ref="G11:G12"/>
    <mergeCell ref="G1664:G1682"/>
    <mergeCell ref="B48:C48"/>
    <mergeCell ref="A41:G41"/>
    <mergeCell ref="B42:C42"/>
    <mergeCell ref="A37:G37"/>
    <mergeCell ref="B38:C38"/>
    <mergeCell ref="B34:C34"/>
    <mergeCell ref="B29:C29"/>
    <mergeCell ref="B27:C27"/>
    <mergeCell ref="B24:C24"/>
    <mergeCell ref="B101:C101"/>
    <mergeCell ref="B97:C97"/>
    <mergeCell ref="A86:G86"/>
    <mergeCell ref="B87:C87"/>
    <mergeCell ref="B81:C81"/>
    <mergeCell ref="B79:C79"/>
    <mergeCell ref="B74:C74"/>
  </mergeCells>
  <pageMargins left="0.39" right="0.39" top="0.39" bottom="0.39" header="0" footer="0"/>
  <pageSetup paperSize="9" orientation="portrait" horizontalDpi="300" verticalDpi="300" r:id="rId1"/>
  <rowBreaks count="28" manualBreakCount="28">
    <brk id="51" max="16383" man="1"/>
    <brk id="107" max="16383" man="1"/>
    <brk id="186" max="16383" man="1"/>
    <brk id="244" max="16383" man="1"/>
    <brk id="301" max="16383" man="1"/>
    <brk id="356" max="16383" man="1"/>
    <brk id="403" max="16383" man="1"/>
    <brk id="459" max="16383" man="1"/>
    <brk id="525" max="16383" man="1"/>
    <brk id="580" max="16383" man="1"/>
    <brk id="640" max="16383" man="1"/>
    <brk id="695" max="16383" man="1"/>
    <brk id="756" max="16383" man="1"/>
    <brk id="813" max="16383" man="1"/>
    <brk id="879" max="16383" man="1"/>
    <brk id="934" max="16383" man="1"/>
    <brk id="997" max="16383" man="1"/>
    <brk id="1052" max="16383" man="1"/>
    <brk id="1117" max="16383" man="1"/>
    <brk id="1173" max="16383" man="1"/>
    <brk id="1234" max="16383" man="1"/>
    <brk id="1290" max="16383" man="1"/>
    <brk id="1352" max="16383" man="1"/>
    <brk id="1407" max="16383" man="1"/>
    <brk id="1460" max="16383" man="1"/>
    <brk id="1517" max="16383" man="1"/>
    <brk id="1584" max="16383" man="1"/>
    <brk id="1640" max="16383" man="1"/>
    <brk id="16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12-18 лет</vt:lpstr>
      <vt:lpstr>7-11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2022-12-01T17:10:14Z</dcterms:modified>
</cp:coreProperties>
</file>